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000" activeTab="0"/>
  </bookViews>
  <sheets>
    <sheet name="World Cumulative Capacity" sheetId="1" r:id="rId1"/>
    <sheet name="World Cumulative Capacity (g)" sheetId="2" r:id="rId2"/>
    <sheet name="Capacity of Top Countries" sheetId="3" r:id="rId3"/>
    <sheet name="Capacity of Top Countries (g)" sheetId="4" r:id="rId4"/>
    <sheet name="New Capacity - Top 10 Countries" sheetId="5" r:id="rId5"/>
    <sheet name="U.S. Installed Capacity" sheetId="6" r:id="rId6"/>
    <sheet name="U.S. Cumulative Capacity (g)" sheetId="7" r:id="rId7"/>
    <sheet name="U.S. Annual Capacity (g)" sheetId="8" r:id="rId8"/>
    <sheet name="U.S. Capacity by State" sheetId="9" r:id="rId9"/>
    <sheet name="World Offshore Capacity" sheetId="10" r:id="rId10"/>
    <sheet name="World Offshore Capacity (g)" sheetId="11" r:id="rId11"/>
    <sheet name="Offshore Wind by Country" sheetId="12" r:id="rId12"/>
  </sheets>
  <definedNames/>
  <calcPr fullCalcOnLoad="1"/>
</workbook>
</file>

<file path=xl/sharedStrings.xml><?xml version="1.0" encoding="utf-8"?>
<sst xmlns="http://schemas.openxmlformats.org/spreadsheetml/2006/main" count="128" uniqueCount="85">
  <si>
    <t>Missouri</t>
  </si>
  <si>
    <t>Wisconsin</t>
  </si>
  <si>
    <t>Maine</t>
  </si>
  <si>
    <t>Tennessee</t>
  </si>
  <si>
    <t>New Jersey</t>
  </si>
  <si>
    <t>Ohio</t>
  </si>
  <si>
    <t>Vermont</t>
  </si>
  <si>
    <t>Massachusetts</t>
  </si>
  <si>
    <t>Michigan</t>
  </si>
  <si>
    <t>Alaska</t>
  </si>
  <si>
    <t>New Hampshire</t>
  </si>
  <si>
    <t>Utah</t>
  </si>
  <si>
    <t>Rhode Island</t>
  </si>
  <si>
    <t>Total</t>
  </si>
  <si>
    <t>Wind Power Capacity Additions in 2007, Top 10 Countries</t>
  </si>
  <si>
    <t>Addition in 2007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</si>
  <si>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1996-2007 data from GWEC, "U.S., China, &amp;  Spain Lead World Wind Power Market in 2007," press release (Brussels: 6 February 2008).</t>
    </r>
  </si>
  <si>
    <t>Source: Global Wind Energy Council, "U.S., China &amp;  Spain Lead World Wind Power Market in 2007," press release (Brussels: 6 February 2008).</t>
  </si>
  <si>
    <t>For more information from Earth Policy Institute, see www.earthpolicy.org.</t>
  </si>
  <si>
    <r>
      <t xml:space="preserve">Source: Compiled by Earth Policy Institute, 1980-1995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1980-1999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1995-1999 China data from Li Junfeng et al., </t>
    </r>
    <r>
      <rPr>
        <i/>
        <sz val="10"/>
        <rFont val="Arial"/>
        <family val="2"/>
      </rPr>
      <t>2007 China Wind Power Report</t>
    </r>
    <r>
      <rPr>
        <sz val="10"/>
        <rFont val="Arial"/>
        <family val="0"/>
      </rPr>
      <t xml:space="preserve"> (Beijing: Chinese Renewable Energy Industry Association, 2007); 2000-2004 Denmark data from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0"/>
      </rPr>
      <t xml:space="preserve"> (Washington, DC: 2002-2005); 2000-2005 country data (Denmark 2005)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country data and 1996-2007 world data from GWEC, "U.S., China &amp;  Spain Lead World Wind Power Market in 2007," press release (Brussels: 6 February 2008).</t>
    </r>
  </si>
  <si>
    <t>Year</t>
  </si>
  <si>
    <t>Megawatts</t>
  </si>
  <si>
    <t>Percent</t>
  </si>
  <si>
    <t>Germany</t>
  </si>
  <si>
    <t>Spain</t>
  </si>
  <si>
    <t>U.S.</t>
  </si>
  <si>
    <t>India</t>
  </si>
  <si>
    <t>Denmark</t>
  </si>
  <si>
    <t>World</t>
  </si>
  <si>
    <t xml:space="preserve"> ----------------  Megawatts  ---------------</t>
  </si>
  <si>
    <t>China</t>
  </si>
  <si>
    <t>Italy</t>
  </si>
  <si>
    <t>United Kingdom</t>
  </si>
  <si>
    <t>Portugal</t>
  </si>
  <si>
    <t>France</t>
  </si>
  <si>
    <t>Canada</t>
  </si>
  <si>
    <t>Japan</t>
  </si>
  <si>
    <t>Net Annual Addition*</t>
  </si>
  <si>
    <t>* Note: Net annual addition equals new installations minus retirements.</t>
  </si>
  <si>
    <t>Annual Growth Rate</t>
  </si>
  <si>
    <t>Cumulative Installed Capacity</t>
  </si>
  <si>
    <t>n.a.</t>
  </si>
  <si>
    <r>
      <t xml:space="preserve">Source: Compiled by Earth Policy Institute from Wind Service Holland, </t>
    </r>
    <r>
      <rPr>
        <i/>
        <sz val="10"/>
        <rFont val="Arial"/>
        <family val="2"/>
      </rPr>
      <t>Offshore Wind Energy</t>
    </r>
    <r>
      <rPr>
        <sz val="10"/>
        <rFont val="Arial"/>
        <family val="0"/>
      </rPr>
      <t>, electronic database, at home.wxs.nl/~windsh/offshore.html, updated 18 January 2008.</t>
    </r>
  </si>
  <si>
    <t>Sweden</t>
  </si>
  <si>
    <t>Netherlands</t>
  </si>
  <si>
    <t>Finland</t>
  </si>
  <si>
    <t>Ireland</t>
  </si>
  <si>
    <t>Country</t>
  </si>
  <si>
    <t>Cumulative Installed Offshore Wind Power Capacity by Country, 2007</t>
  </si>
  <si>
    <t>World Total</t>
  </si>
  <si>
    <t>State</t>
  </si>
  <si>
    <t>Texas</t>
  </si>
  <si>
    <t>California</t>
  </si>
  <si>
    <t>Minnesota</t>
  </si>
  <si>
    <t xml:space="preserve">Iowa </t>
  </si>
  <si>
    <t>Washington</t>
  </si>
  <si>
    <t>United States</t>
  </si>
  <si>
    <t>Market Share</t>
  </si>
  <si>
    <t>Colorado</t>
  </si>
  <si>
    <t>Oregon</t>
  </si>
  <si>
    <t>Illinois</t>
  </si>
  <si>
    <t>Oklahoma</t>
  </si>
  <si>
    <t>New Mexico</t>
  </si>
  <si>
    <t>New York</t>
  </si>
  <si>
    <t>Kansas</t>
  </si>
  <si>
    <t>North Dakota</t>
  </si>
  <si>
    <t>Pennsylvania</t>
  </si>
  <si>
    <t>Wyoming</t>
  </si>
  <si>
    <t>Montana</t>
  </si>
  <si>
    <t>South Dakota</t>
  </si>
  <si>
    <t>Idaho</t>
  </si>
  <si>
    <t>Nebraska</t>
  </si>
  <si>
    <t>West Virginia</t>
  </si>
  <si>
    <t>Hawaii</t>
  </si>
  <si>
    <t>Note: Gross installations, not corrected for retirements.</t>
  </si>
  <si>
    <t>* Note: Net annual addition equals new installations minus retirements. Numbers are rounded.</t>
  </si>
  <si>
    <r>
      <t xml:space="preserve">Source: Compiled by Earth Policy Institute,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</t>
    </r>
    <r>
      <rPr>
        <sz val="10"/>
        <rFont val="Arial"/>
        <family val="0"/>
      </rPr>
      <t xml:space="preserve"> (Washington, DC: 2001); 2000-2005 data from Global Wind Energy Council (GWEC), 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2008).</t>
    </r>
  </si>
  <si>
    <r>
      <t xml:space="preserve">Source: American Wind Energy Association (AWEA), "Installed Capacity by State (MW)," in </t>
    </r>
    <r>
      <rPr>
        <i/>
        <sz val="10"/>
        <rFont val="Arial"/>
        <family val="2"/>
      </rPr>
      <t>AWEA 2007 Market Report</t>
    </r>
    <r>
      <rPr>
        <sz val="10"/>
        <rFont val="Arial"/>
        <family val="0"/>
      </rPr>
      <t xml:space="preserve"> (Washington, DC: January 2008).</t>
    </r>
  </si>
  <si>
    <t>Cumulative Installed Wind Power Capacity by Selected Country and World, 1980-2007</t>
  </si>
  <si>
    <t>World Cumulative Installed Wind Power Capacity and Net Annual Additions, 1980-2007</t>
  </si>
  <si>
    <t>U.S. Cumulative Installed Wind Power Capacity and Net Annual Additions, 1980-2007</t>
  </si>
  <si>
    <t>World Cumulative Installed Offshore Wind Power Capacity and Net Annual Additions, 1991-2007</t>
  </si>
  <si>
    <t>U.S. Cumulative Installed Wind Power Capacity by State, 2007</t>
  </si>
  <si>
    <t>Other</t>
  </si>
  <si>
    <t>Note: n.a. = data not available. The sum of individual country totals may not match world total since data are from different sources.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</si>
</sst>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#,##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€-2]\ #,##0.00_);[Red]\([$€-2]\ #,##0.00\)"/>
    <numFmt numFmtId="178" formatCode="[$-409]dddd\,\ mmmm\ dd\,\ yyyy"/>
    <numFmt numFmtId="179" formatCode="[$-409]h:mm:ss\ AM/PM"/>
    <numFmt numFmtId="180" formatCode="#,##0.0_);\(#,##0.0\)"/>
    <numFmt numFmtId="181" formatCode="#,##0.0000"/>
    <numFmt numFmtId="182" formatCode="yyyy"/>
    <numFmt numFmtId="183" formatCode="[$-409]mmmmm\-yy;@"/>
    <numFmt numFmtId="184" formatCode="0.0000"/>
    <numFmt numFmtId="185" formatCode="0.000"/>
    <numFmt numFmtId="186" formatCode="0.0000000"/>
    <numFmt numFmtId="187" formatCode="0.000000"/>
    <numFmt numFmtId="188" formatCode="0.00000"/>
    <numFmt numFmtId="189" formatCode="0.000000000"/>
    <numFmt numFmtId="190" formatCode="0.0000000000"/>
    <numFmt numFmtId="191" formatCode="0.00000000"/>
    <numFmt numFmtId="192" formatCode="_(* #,##0.000_);_(* \(#,##0.000\);_(* &quot;-&quot;??_);_(@_)"/>
    <numFmt numFmtId="193" formatCode="General"/>
    <numFmt numFmtId="194" formatCode="#,##0"/>
    <numFmt numFmtId="195" formatCode="0"/>
  </numFmts>
  <fonts count="1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i/>
      <sz val="10"/>
      <color indexed="8"/>
      <name val="Arial"/>
      <family val="0"/>
    </font>
    <font>
      <i/>
      <sz val="9.5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  <font>
      <sz val="10.25"/>
      <color indexed="8"/>
      <name val="Arial"/>
      <family val="0"/>
    </font>
    <font>
      <i/>
      <sz val="10.2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3" fontId="0" fillId="0" borderId="0" xfId="15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/>
    </xf>
    <xf numFmtId="1" fontId="0" fillId="0" borderId="1" xfId="0" applyNumberFormat="1" applyFont="1" applyBorder="1" applyAlignment="1">
      <alignment horizontal="left" wrapText="1"/>
    </xf>
    <xf numFmtId="1" fontId="0" fillId="0" borderId="0" xfId="0" applyNumberFormat="1" applyAlignment="1">
      <alignment horizontal="left" vertical="top"/>
    </xf>
    <xf numFmtId="3" fontId="0" fillId="0" borderId="0" xfId="0" applyNumberFormat="1" applyFont="1" applyAlignment="1">
      <alignment horizontal="left" vertical="top" wrapText="1"/>
    </xf>
    <xf numFmtId="171" fontId="0" fillId="0" borderId="0" xfId="0" applyNumberFormat="1" applyAlignment="1">
      <alignment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71" fontId="0" fillId="0" borderId="1" xfId="0" applyNumberFormat="1" applyBorder="1" applyAlignment="1">
      <alignment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Wind Power Capacity,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1980-2007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575"/>
          <c:w val="0.933"/>
          <c:h val="0.62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Cumulative Capacity'!$B$6:$B$33</c:f>
              <c:numCache>
                <c:ptCount val="28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3488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74133</c:v>
                </c:pt>
                <c:pt idx="27">
                  <c:v>94122</c:v>
                </c:pt>
              </c:numCache>
            </c:numRef>
          </c:yVal>
          <c:smooth val="0"/>
        </c:ser>
        <c:axId val="2036784"/>
        <c:axId val="18331057"/>
      </c:scatterChart>
      <c:valAx>
        <c:axId val="203678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GWEC; Worldwatch</a:t>
                </a: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1057"/>
        <c:crosses val="autoZero"/>
        <c:crossBetween val="midCat"/>
        <c:dispUnits/>
      </c:valAx>
      <c:valAx>
        <c:axId val="18331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8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Installed Wind Power Capacity by Country, 1980-2007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92"/>
          <c:w val="0.899"/>
          <c:h val="0.63575"/>
        </c:manualLayout>
      </c:layout>
      <c:scatterChart>
        <c:scatterStyle val="lineMarker"/>
        <c:varyColors val="0"/>
        <c:ser>
          <c:idx val="3"/>
          <c:order val="0"/>
          <c:tx>
            <c:strRef>
              <c:f>'Capacity of Top Countries'!$B$3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'Capacity of Top Countries'!$A$6:$A$33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'Capacity of Top Countries'!$B$6:$B$33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2870</c:v>
                </c:pt>
                <c:pt idx="19">
                  <c:v>4445</c:v>
                </c:pt>
                <c:pt idx="20">
                  <c:v>6104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'Capacity of Top Countries'!$D$3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'Capacity of Top Countries'!$A$6:$A$33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'Capacity of Top Countries'!$D$6:$D$33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830</c:v>
                </c:pt>
                <c:pt idx="19">
                  <c:v>1584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'Capacity of Top Countries'!$C$3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'Capacity of Top Countries'!$A$6:$A$33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'Capacity of Top Countries'!$C$6:$C$33</c:f>
              <c:numCache>
                <c:ptCount val="28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16818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'Capacity of Top Countries'!$E$3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'Capacity of Top Countries'!$A$6:$A$33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'Capacity of Top Countries'!$E$6:$E$33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8000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'Capacity of Top Countries'!$G$3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'Capacity of Top Countries'!$A$6:$A$33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'Capacity of Top Countries'!$G$6:$G$33</c:f>
              <c:numCache>
                <c:ptCount val="28"/>
                <c:pt idx="0">
                  <c:v>5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27</c:v>
                </c:pt>
                <c:pt idx="5">
                  <c:v>50</c:v>
                </c:pt>
                <c:pt idx="6">
                  <c:v>82</c:v>
                </c:pt>
                <c:pt idx="7">
                  <c:v>115</c:v>
                </c:pt>
                <c:pt idx="8">
                  <c:v>197</c:v>
                </c:pt>
                <c:pt idx="9">
                  <c:v>262</c:v>
                </c:pt>
                <c:pt idx="10">
                  <c:v>343</c:v>
                </c:pt>
                <c:pt idx="11">
                  <c:v>413</c:v>
                </c:pt>
                <c:pt idx="12">
                  <c:v>458</c:v>
                </c:pt>
                <c:pt idx="13">
                  <c:v>487</c:v>
                </c:pt>
                <c:pt idx="14">
                  <c:v>539</c:v>
                </c:pt>
                <c:pt idx="15">
                  <c:v>637</c:v>
                </c:pt>
                <c:pt idx="16">
                  <c:v>835</c:v>
                </c:pt>
                <c:pt idx="17">
                  <c:v>1120</c:v>
                </c:pt>
                <c:pt idx="18">
                  <c:v>1428</c:v>
                </c:pt>
                <c:pt idx="19">
                  <c:v>1718</c:v>
                </c:pt>
                <c:pt idx="20">
                  <c:v>2300</c:v>
                </c:pt>
                <c:pt idx="21">
                  <c:v>2417</c:v>
                </c:pt>
                <c:pt idx="22">
                  <c:v>2880</c:v>
                </c:pt>
                <c:pt idx="23">
                  <c:v>3110</c:v>
                </c:pt>
                <c:pt idx="24">
                  <c:v>3117</c:v>
                </c:pt>
                <c:pt idx="25">
                  <c:v>3128</c:v>
                </c:pt>
                <c:pt idx="26">
                  <c:v>3136</c:v>
                </c:pt>
                <c:pt idx="27">
                  <c:v>3125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'Capacity of Top Countries'!$F$3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'Capacity of Top Countries'!$A$21:$A$33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xVal>
          <c:yVal>
            <c:numRef>
              <c:f>'Capacity of Top Countries'!$F$21:$F$33</c:f>
              <c:numCache>
                <c:ptCount val="13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2604</c:v>
                </c:pt>
                <c:pt idx="12">
                  <c:v>6050</c:v>
                </c:pt>
              </c:numCache>
            </c:numRef>
          </c:yVal>
          <c:smooth val="0"/>
        </c:ser>
        <c:axId val="30761786"/>
        <c:axId val="8420619"/>
      </c:scatterChart>
      <c:valAx>
        <c:axId val="30761786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GWEC; AWEA; CREIA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0619"/>
        <c:crosses val="autoZero"/>
        <c:crossBetween val="midCat"/>
        <c:dispUnits/>
      </c:valAx>
      <c:valAx>
        <c:axId val="8420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1786"/>
        <c:crossesAt val="198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Installed Wind Power Capacity,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7125"/>
          <c:w val="0.89575"/>
          <c:h val="0.606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Installed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Installed Capacity'!$B$6:$B$33</c:f>
              <c:numCache>
                <c:ptCount val="28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16818</c:v>
                </c:pt>
              </c:numCache>
            </c:numRef>
          </c:yVal>
          <c:smooth val="1"/>
        </c:ser>
        <c:axId val="8676708"/>
        <c:axId val="10981509"/>
      </c:scatterChart>
      <c:valAx>
        <c:axId val="8676708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GWEC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crossBetween val="midCat"/>
        <c:dispUnits/>
      </c:valAx>
      <c:valAx>
        <c:axId val="1098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670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Net Annual Wind Power Capacity Additions,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1981-2007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76"/>
          <c:w val="0.8702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Installed Capacity'!$A$7:$A$33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'U.S. Installed Capacity'!$C$7:$C$33</c:f>
              <c:numCache>
                <c:ptCount val="27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5243</c:v>
                </c:pt>
              </c:numCache>
            </c:numRef>
          </c:val>
        </c:ser>
        <c:axId val="31724718"/>
        <c:axId val="17087007"/>
      </c:barChart>
      <c:catAx>
        <c:axId val="3172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GWEC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auto val="1"/>
        <c:lblOffset val="100"/>
        <c:tickLblSkip val="2"/>
        <c:noMultiLvlLbl val="0"/>
      </c:catAx>
      <c:valAx>
        <c:axId val="170870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471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Offshore Wind Power Capacity, 1991-2007</a:t>
            </a:r>
          </a:p>
        </c:rich>
      </c:tx>
      <c:layout>
        <c:manualLayout>
          <c:xMode val="factor"/>
          <c:yMode val="factor"/>
          <c:x val="-0.06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82"/>
          <c:w val="0.885"/>
          <c:h val="0.600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Offshore Capacity'!$A$6:$A$22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xVal>
          <c:yVal>
            <c:numRef>
              <c:f>'World Offshore Capacity'!$B$6:$B$22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31.6</c:v>
                </c:pt>
                <c:pt idx="8">
                  <c:v>31.6</c:v>
                </c:pt>
                <c:pt idx="9">
                  <c:v>46.1</c:v>
                </c:pt>
                <c:pt idx="10">
                  <c:v>96.1</c:v>
                </c:pt>
                <c:pt idx="11">
                  <c:v>256.1</c:v>
                </c:pt>
                <c:pt idx="12">
                  <c:v>557.5</c:v>
                </c:pt>
                <c:pt idx="13">
                  <c:v>623.2</c:v>
                </c:pt>
                <c:pt idx="14">
                  <c:v>713.2</c:v>
                </c:pt>
                <c:pt idx="15">
                  <c:v>923.7</c:v>
                </c:pt>
                <c:pt idx="16">
                  <c:v>1165.2</c:v>
                </c:pt>
              </c:numCache>
            </c:numRef>
          </c:yVal>
          <c:smooth val="1"/>
        </c:ser>
        <c:axId val="19565336"/>
        <c:axId val="41870297"/>
      </c:scatterChart>
      <c:valAx>
        <c:axId val="19565336"/>
        <c:scaling>
          <c:orientation val="minMax"/>
          <c:min val="19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Wind Service Holland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0297"/>
        <c:crosses val="autoZero"/>
        <c:crossBetween val="midCat"/>
        <c:dispUnits/>
      </c:valAx>
      <c:valAx>
        <c:axId val="4187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6533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</cdr:x>
      <cdr:y>0.34775</cdr:y>
    </cdr:from>
    <cdr:to>
      <cdr:x>0.904</cdr:x>
      <cdr:y>0.379</cdr:y>
    </cdr:to>
    <cdr:sp>
      <cdr:nvSpPr>
        <cdr:cNvPr id="1" name="Text Box 1"/>
        <cdr:cNvSpPr txBox="1">
          <a:spLocks noChangeArrowheads="1"/>
        </cdr:cNvSpPr>
      </cdr:nvSpPr>
      <cdr:spPr>
        <a:xfrm>
          <a:off x="4714875" y="1743075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0.81675</cdr:x>
      <cdr:y>0.78875</cdr:y>
    </cdr:from>
    <cdr:to>
      <cdr:x>0.924</cdr:x>
      <cdr:y>0.82</cdr:y>
    </cdr:to>
    <cdr:sp>
      <cdr:nvSpPr>
        <cdr:cNvPr id="2" name="Text Box 2"/>
        <cdr:cNvSpPr txBox="1">
          <a:spLocks noChangeArrowheads="1"/>
        </cdr:cNvSpPr>
      </cdr:nvSpPr>
      <cdr:spPr>
        <a:xfrm>
          <a:off x="4838700" y="395287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0.81675</cdr:x>
      <cdr:y>0.71675</cdr:y>
    </cdr:from>
    <cdr:to>
      <cdr:x>0.893</cdr:x>
      <cdr:y>0.748</cdr:y>
    </cdr:to>
    <cdr:sp>
      <cdr:nvSpPr>
        <cdr:cNvPr id="3" name="Text Box 3"/>
        <cdr:cNvSpPr txBox="1">
          <a:spLocks noChangeArrowheads="1"/>
        </cdr:cNvSpPr>
      </cdr:nvSpPr>
      <cdr:spPr>
        <a:xfrm>
          <a:off x="4838700" y="3590925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0.813</cdr:x>
      <cdr:y>0.66975</cdr:y>
    </cdr:from>
    <cdr:to>
      <cdr:x>0.87825</cdr:x>
      <cdr:y>0.701</cdr:y>
    </cdr:to>
    <cdr:sp>
      <cdr:nvSpPr>
        <cdr:cNvPr id="4" name="Text Box 4"/>
        <cdr:cNvSpPr txBox="1">
          <a:spLocks noChangeArrowheads="1"/>
        </cdr:cNvSpPr>
      </cdr:nvSpPr>
      <cdr:spPr>
        <a:xfrm>
          <a:off x="4819650" y="3352800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</cdr:x>
      <cdr:y>0.54075</cdr:y>
    </cdr:from>
    <cdr:to>
      <cdr:x>0.88675</cdr:x>
      <cdr:y>0.572</cdr:y>
    </cdr:to>
    <cdr:sp>
      <cdr:nvSpPr>
        <cdr:cNvPr id="5" name="Text Box 5"/>
        <cdr:cNvSpPr txBox="1">
          <a:spLocks noChangeArrowheads="1"/>
        </cdr:cNvSpPr>
      </cdr:nvSpPr>
      <cdr:spPr>
        <a:xfrm>
          <a:off x="4819650" y="27051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0.78025</cdr:x>
      <cdr:y>0.46275</cdr:y>
    </cdr:from>
    <cdr:to>
      <cdr:x>0.93025</cdr:x>
      <cdr:y>0.494</cdr:y>
    </cdr:to>
    <cdr:sp>
      <cdr:nvSpPr>
        <cdr:cNvPr id="6" name="Text Box 6"/>
        <cdr:cNvSpPr txBox="1">
          <a:spLocks noChangeArrowheads="1"/>
        </cdr:cNvSpPr>
      </cdr:nvSpPr>
      <cdr:spPr>
        <a:xfrm>
          <a:off x="4629150" y="2314575"/>
          <a:ext cx="885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0.581</cdr:y>
    </cdr:from>
    <cdr:to>
      <cdr:x>0.81725</cdr:x>
      <cdr:y>0.61425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76550" y="2914650"/>
          <a:ext cx="196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0.631</cdr:x>
      <cdr:y>0.61675</cdr:y>
    </cdr:from>
    <cdr:to>
      <cdr:x>0.70325</cdr:x>
      <cdr:y>0.771</cdr:y>
    </cdr:to>
    <cdr:sp>
      <cdr:nvSpPr>
        <cdr:cNvPr id="2" name="Line 2"/>
        <cdr:cNvSpPr>
          <a:spLocks/>
        </cdr:cNvSpPr>
      </cdr:nvSpPr>
      <cdr:spPr>
        <a:xfrm>
          <a:off x="3743325" y="3095625"/>
          <a:ext cx="4286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0.61675</cdr:y>
    </cdr:from>
    <cdr:to>
      <cdr:x>0.76025</cdr:x>
      <cdr:y>0.7495</cdr:y>
    </cdr:to>
    <cdr:sp>
      <cdr:nvSpPr>
        <cdr:cNvPr id="3" name="Line 3"/>
        <cdr:cNvSpPr>
          <a:spLocks/>
        </cdr:cNvSpPr>
      </cdr:nvSpPr>
      <cdr:spPr>
        <a:xfrm>
          <a:off x="3743325" y="3095625"/>
          <a:ext cx="771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0.61675</cdr:y>
    </cdr:from>
    <cdr:to>
      <cdr:x>0.822</cdr:x>
      <cdr:y>0.759</cdr:y>
    </cdr:to>
    <cdr:sp>
      <cdr:nvSpPr>
        <cdr:cNvPr id="4" name="Line 4"/>
        <cdr:cNvSpPr>
          <a:spLocks/>
        </cdr:cNvSpPr>
      </cdr:nvSpPr>
      <cdr:spPr>
        <a:xfrm>
          <a:off x="3743325" y="3095625"/>
          <a:ext cx="11334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10.7109375" style="2" customWidth="1"/>
    <col min="3" max="3" width="12.140625" style="2" customWidth="1"/>
    <col min="4" max="4" width="9.140625" style="3" customWidth="1"/>
    <col min="5" max="16384" width="9.140625" style="2" customWidth="1"/>
  </cols>
  <sheetData>
    <row r="1" spans="1:2" ht="12">
      <c r="A1" s="1" t="s">
        <v>79</v>
      </c>
      <c r="B1" s="1"/>
    </row>
    <row r="2" spans="2:4" s="4" customFormat="1" ht="12">
      <c r="B2" s="5"/>
      <c r="D2" s="6"/>
    </row>
    <row r="3" spans="1:4" s="11" customFormat="1" ht="36">
      <c r="A3" s="7" t="s">
        <v>20</v>
      </c>
      <c r="B3" s="8" t="s">
        <v>40</v>
      </c>
      <c r="C3" s="9" t="s">
        <v>37</v>
      </c>
      <c r="D3" s="10" t="s">
        <v>39</v>
      </c>
    </row>
    <row r="4" spans="2:4" s="4" customFormat="1" ht="12">
      <c r="B4" s="62" t="s">
        <v>21</v>
      </c>
      <c r="C4" s="62"/>
      <c r="D4" s="12" t="s">
        <v>22</v>
      </c>
    </row>
    <row r="6" spans="1:6" ht="12">
      <c r="A6" s="13">
        <v>1980</v>
      </c>
      <c r="B6" s="22">
        <v>10</v>
      </c>
      <c r="F6" s="22"/>
    </row>
    <row r="7" spans="1:6" ht="12">
      <c r="A7" s="13">
        <v>1981</v>
      </c>
      <c r="B7" s="22">
        <v>25</v>
      </c>
      <c r="C7" s="14">
        <f aca="true" t="shared" si="0" ref="C7:C33">B7-B6</f>
        <v>15</v>
      </c>
      <c r="D7" s="35">
        <f aca="true" t="shared" si="1" ref="D7:D33">100*(B7/B6-1)</f>
        <v>150</v>
      </c>
      <c r="F7" s="22"/>
    </row>
    <row r="8" spans="1:6" ht="12">
      <c r="A8" s="13">
        <v>1982</v>
      </c>
      <c r="B8" s="22">
        <v>90</v>
      </c>
      <c r="C8" s="14">
        <f t="shared" si="0"/>
        <v>65</v>
      </c>
      <c r="D8" s="35">
        <f t="shared" si="1"/>
        <v>260</v>
      </c>
      <c r="F8" s="22"/>
    </row>
    <row r="9" spans="1:6" ht="12">
      <c r="A9" s="13">
        <v>1983</v>
      </c>
      <c r="B9" s="22">
        <v>210</v>
      </c>
      <c r="C9" s="14">
        <f t="shared" si="0"/>
        <v>120</v>
      </c>
      <c r="D9" s="35">
        <f t="shared" si="1"/>
        <v>133.33333333333334</v>
      </c>
      <c r="E9" s="16"/>
      <c r="F9" s="22"/>
    </row>
    <row r="10" spans="1:6" ht="12">
      <c r="A10" s="13">
        <v>1984</v>
      </c>
      <c r="B10" s="22">
        <v>600</v>
      </c>
      <c r="C10" s="14">
        <f t="shared" si="0"/>
        <v>390</v>
      </c>
      <c r="D10" s="35">
        <f t="shared" si="1"/>
        <v>185.71428571428572</v>
      </c>
      <c r="E10" s="16"/>
      <c r="F10" s="22"/>
    </row>
    <row r="11" spans="1:6" ht="12">
      <c r="A11" s="13">
        <v>1985</v>
      </c>
      <c r="B11" s="23">
        <v>1020</v>
      </c>
      <c r="C11" s="14">
        <f t="shared" si="0"/>
        <v>420</v>
      </c>
      <c r="D11" s="35">
        <f t="shared" si="1"/>
        <v>70</v>
      </c>
      <c r="E11" s="16"/>
      <c r="F11" s="23"/>
    </row>
    <row r="12" spans="1:6" ht="12">
      <c r="A12" s="13">
        <v>1986</v>
      </c>
      <c r="B12" s="23">
        <v>1270</v>
      </c>
      <c r="C12" s="14">
        <f t="shared" si="0"/>
        <v>250</v>
      </c>
      <c r="D12" s="35">
        <f t="shared" si="1"/>
        <v>24.50980392156863</v>
      </c>
      <c r="E12" s="16"/>
      <c r="F12" s="23"/>
    </row>
    <row r="13" spans="1:6" ht="12">
      <c r="A13" s="13">
        <v>1987</v>
      </c>
      <c r="B13" s="23">
        <v>1450</v>
      </c>
      <c r="C13" s="14">
        <f t="shared" si="0"/>
        <v>180</v>
      </c>
      <c r="D13" s="35">
        <f t="shared" si="1"/>
        <v>14.173228346456689</v>
      </c>
      <c r="E13" s="16"/>
      <c r="F13" s="23"/>
    </row>
    <row r="14" spans="1:6" ht="12">
      <c r="A14" s="13">
        <v>1988</v>
      </c>
      <c r="B14" s="23">
        <v>1580</v>
      </c>
      <c r="C14" s="14">
        <f t="shared" si="0"/>
        <v>130</v>
      </c>
      <c r="D14" s="35">
        <f t="shared" si="1"/>
        <v>8.965517241379306</v>
      </c>
      <c r="E14" s="16"/>
      <c r="F14" s="23"/>
    </row>
    <row r="15" spans="1:6" ht="12">
      <c r="A15" s="13">
        <v>1989</v>
      </c>
      <c r="B15" s="23">
        <v>1730</v>
      </c>
      <c r="C15" s="14">
        <f t="shared" si="0"/>
        <v>150</v>
      </c>
      <c r="D15" s="35">
        <f t="shared" si="1"/>
        <v>9.493670886075956</v>
      </c>
      <c r="E15" s="16"/>
      <c r="F15" s="23"/>
    </row>
    <row r="16" spans="1:6" ht="12">
      <c r="A16" s="13">
        <v>1990</v>
      </c>
      <c r="B16" s="23">
        <v>1930</v>
      </c>
      <c r="C16" s="14">
        <f t="shared" si="0"/>
        <v>200</v>
      </c>
      <c r="D16" s="35">
        <f t="shared" si="1"/>
        <v>11.560693641618492</v>
      </c>
      <c r="E16" s="16"/>
      <c r="F16" s="23"/>
    </row>
    <row r="17" spans="1:6" ht="12">
      <c r="A17" s="13">
        <v>1991</v>
      </c>
      <c r="B17" s="23">
        <v>2170</v>
      </c>
      <c r="C17" s="14">
        <f t="shared" si="0"/>
        <v>240</v>
      </c>
      <c r="D17" s="35">
        <f t="shared" si="1"/>
        <v>12.435233160621761</v>
      </c>
      <c r="E17" s="16"/>
      <c r="F17" s="23"/>
    </row>
    <row r="18" spans="1:6" ht="12">
      <c r="A18" s="13">
        <v>1992</v>
      </c>
      <c r="B18" s="23">
        <v>2510</v>
      </c>
      <c r="C18" s="14">
        <f t="shared" si="0"/>
        <v>340</v>
      </c>
      <c r="D18" s="35">
        <f t="shared" si="1"/>
        <v>15.668202764976957</v>
      </c>
      <c r="E18" s="16"/>
      <c r="F18" s="23"/>
    </row>
    <row r="19" spans="1:6" ht="12">
      <c r="A19" s="13">
        <v>1993</v>
      </c>
      <c r="B19" s="23">
        <v>2990</v>
      </c>
      <c r="C19" s="14">
        <f t="shared" si="0"/>
        <v>480</v>
      </c>
      <c r="D19" s="35">
        <f t="shared" si="1"/>
        <v>19.123505976095622</v>
      </c>
      <c r="E19" s="16"/>
      <c r="F19" s="23"/>
    </row>
    <row r="20" spans="1:6" ht="12">
      <c r="A20" s="13">
        <v>1994</v>
      </c>
      <c r="B20" s="23">
        <v>3488</v>
      </c>
      <c r="C20" s="14">
        <f t="shared" si="0"/>
        <v>498</v>
      </c>
      <c r="D20" s="35">
        <f t="shared" si="1"/>
        <v>16.655518394648826</v>
      </c>
      <c r="E20" s="16"/>
      <c r="F20" s="23"/>
    </row>
    <row r="21" spans="1:6" ht="12">
      <c r="A21" s="13">
        <v>1995</v>
      </c>
      <c r="B21" s="23">
        <v>4800</v>
      </c>
      <c r="C21" s="14">
        <f t="shared" si="0"/>
        <v>1312</v>
      </c>
      <c r="D21" s="35">
        <f t="shared" si="1"/>
        <v>37.61467889908256</v>
      </c>
      <c r="E21" s="16"/>
      <c r="F21" s="23"/>
    </row>
    <row r="22" spans="1:6" ht="12">
      <c r="A22" s="13">
        <v>1996</v>
      </c>
      <c r="B22" s="23">
        <v>6100</v>
      </c>
      <c r="C22" s="14">
        <f t="shared" si="0"/>
        <v>1300</v>
      </c>
      <c r="D22" s="35">
        <f t="shared" si="1"/>
        <v>27.083333333333325</v>
      </c>
      <c r="E22" s="16"/>
      <c r="F22" s="23"/>
    </row>
    <row r="23" spans="1:6" ht="12">
      <c r="A23" s="13">
        <v>1997</v>
      </c>
      <c r="B23" s="23">
        <v>7600</v>
      </c>
      <c r="C23" s="14">
        <f t="shared" si="0"/>
        <v>1500</v>
      </c>
      <c r="D23" s="35">
        <f t="shared" si="1"/>
        <v>24.590163934426236</v>
      </c>
      <c r="E23" s="16"/>
      <c r="F23" s="23"/>
    </row>
    <row r="24" spans="1:6" ht="12">
      <c r="A24" s="13">
        <v>1998</v>
      </c>
      <c r="B24" s="23">
        <v>10200</v>
      </c>
      <c r="C24" s="14">
        <f t="shared" si="0"/>
        <v>2600</v>
      </c>
      <c r="D24" s="35">
        <f t="shared" si="1"/>
        <v>34.210526315789465</v>
      </c>
      <c r="E24" s="16"/>
      <c r="F24" s="23"/>
    </row>
    <row r="25" spans="1:6" ht="12">
      <c r="A25" s="13">
        <v>1999</v>
      </c>
      <c r="B25" s="16">
        <v>13600</v>
      </c>
      <c r="C25" s="14">
        <f t="shared" si="0"/>
        <v>3400</v>
      </c>
      <c r="D25" s="35">
        <f t="shared" si="1"/>
        <v>33.33333333333333</v>
      </c>
      <c r="E25" s="16"/>
      <c r="F25" s="16"/>
    </row>
    <row r="26" spans="1:6" ht="12">
      <c r="A26" s="13">
        <v>2000</v>
      </c>
      <c r="B26" s="16">
        <v>17400</v>
      </c>
      <c r="C26" s="14">
        <f t="shared" si="0"/>
        <v>3800</v>
      </c>
      <c r="D26" s="35">
        <f t="shared" si="1"/>
        <v>27.941176470588225</v>
      </c>
      <c r="E26" s="16"/>
      <c r="F26" s="16"/>
    </row>
    <row r="27" spans="1:6" ht="12">
      <c r="A27" s="13">
        <v>2001</v>
      </c>
      <c r="B27" s="16">
        <v>23900</v>
      </c>
      <c r="C27" s="14">
        <f t="shared" si="0"/>
        <v>6500</v>
      </c>
      <c r="D27" s="35">
        <f t="shared" si="1"/>
        <v>37.356321839080465</v>
      </c>
      <c r="E27" s="16"/>
      <c r="F27" s="16"/>
    </row>
    <row r="28" spans="1:6" ht="12">
      <c r="A28" s="13">
        <v>2002</v>
      </c>
      <c r="B28" s="16">
        <v>31100</v>
      </c>
      <c r="C28" s="14">
        <f t="shared" si="0"/>
        <v>7200</v>
      </c>
      <c r="D28" s="35">
        <f t="shared" si="1"/>
        <v>30.125523012552293</v>
      </c>
      <c r="E28" s="16"/>
      <c r="F28" s="16"/>
    </row>
    <row r="29" spans="1:6" ht="12">
      <c r="A29" s="13">
        <v>2003</v>
      </c>
      <c r="B29" s="16">
        <v>39431</v>
      </c>
      <c r="C29" s="14">
        <f t="shared" si="0"/>
        <v>8331</v>
      </c>
      <c r="D29" s="35">
        <f t="shared" si="1"/>
        <v>26.78778135048232</v>
      </c>
      <c r="E29" s="16"/>
      <c r="F29" s="16"/>
    </row>
    <row r="30" spans="1:6" ht="12">
      <c r="A30" s="13">
        <v>2004</v>
      </c>
      <c r="B30" s="16">
        <v>47620</v>
      </c>
      <c r="C30" s="14">
        <f t="shared" si="0"/>
        <v>8189</v>
      </c>
      <c r="D30" s="35">
        <f t="shared" si="1"/>
        <v>20.76792371484366</v>
      </c>
      <c r="E30" s="16"/>
      <c r="F30" s="16"/>
    </row>
    <row r="31" spans="1:6" ht="12">
      <c r="A31" s="13">
        <v>2005</v>
      </c>
      <c r="B31" s="16">
        <v>59091</v>
      </c>
      <c r="C31" s="14">
        <f t="shared" si="0"/>
        <v>11471</v>
      </c>
      <c r="D31" s="35">
        <f t="shared" si="1"/>
        <v>24.08861822763544</v>
      </c>
      <c r="E31" s="16"/>
      <c r="F31" s="16"/>
    </row>
    <row r="32" spans="1:6" ht="12">
      <c r="A32" s="13">
        <v>2006</v>
      </c>
      <c r="B32" s="16">
        <v>74133</v>
      </c>
      <c r="C32" s="14">
        <f t="shared" si="0"/>
        <v>15042</v>
      </c>
      <c r="D32" s="35">
        <f t="shared" si="1"/>
        <v>25.455653145149014</v>
      </c>
      <c r="E32" s="16"/>
      <c r="F32" s="47"/>
    </row>
    <row r="33" spans="1:6" ht="12">
      <c r="A33" s="36">
        <v>2007</v>
      </c>
      <c r="B33" s="37">
        <v>94122</v>
      </c>
      <c r="C33" s="38">
        <f t="shared" si="0"/>
        <v>19989</v>
      </c>
      <c r="D33" s="39">
        <f t="shared" si="1"/>
        <v>26.96370037635061</v>
      </c>
      <c r="E33" s="16"/>
      <c r="F33" s="47"/>
    </row>
    <row r="34" spans="1:6" ht="12">
      <c r="A34" s="13"/>
      <c r="B34" s="16"/>
      <c r="C34" s="14"/>
      <c r="D34" s="35"/>
      <c r="E34" s="16"/>
      <c r="F34" s="16"/>
    </row>
    <row r="35" spans="1:6" ht="12">
      <c r="A35" s="13" t="s">
        <v>38</v>
      </c>
      <c r="B35" s="16"/>
      <c r="C35" s="14"/>
      <c r="D35" s="35"/>
      <c r="E35" s="16"/>
      <c r="F35" s="16"/>
    </row>
    <row r="36" spans="1:2" ht="13.5" customHeight="1">
      <c r="A36" s="13"/>
      <c r="B36" s="16"/>
    </row>
    <row r="37" spans="1:7" ht="12.75" customHeight="1">
      <c r="A37" s="63" t="s">
        <v>16</v>
      </c>
      <c r="B37" s="63"/>
      <c r="C37" s="63"/>
      <c r="D37" s="63"/>
      <c r="E37" s="63"/>
      <c r="F37" s="63"/>
      <c r="G37" s="63"/>
    </row>
    <row r="38" spans="1:7" ht="12">
      <c r="A38" s="63"/>
      <c r="B38" s="63"/>
      <c r="C38" s="63"/>
      <c r="D38" s="63"/>
      <c r="E38" s="63"/>
      <c r="F38" s="63"/>
      <c r="G38" s="63"/>
    </row>
    <row r="39" spans="1:7" ht="12">
      <c r="A39" s="63"/>
      <c r="B39" s="63"/>
      <c r="C39" s="63"/>
      <c r="D39" s="63"/>
      <c r="E39" s="63"/>
      <c r="F39" s="63"/>
      <c r="G39" s="63"/>
    </row>
    <row r="40" spans="1:7" ht="12">
      <c r="A40" s="63"/>
      <c r="B40" s="63"/>
      <c r="C40" s="63"/>
      <c r="D40" s="63"/>
      <c r="E40" s="63"/>
      <c r="F40" s="63"/>
      <c r="G40" s="63"/>
    </row>
    <row r="41" spans="1:7" ht="12">
      <c r="A41" s="63"/>
      <c r="B41" s="63"/>
      <c r="C41" s="63"/>
      <c r="D41" s="63"/>
      <c r="E41" s="63"/>
      <c r="F41" s="63"/>
      <c r="G41" s="63"/>
    </row>
    <row r="42" spans="1:7" ht="12">
      <c r="A42" s="63"/>
      <c r="B42" s="63"/>
      <c r="C42" s="63"/>
      <c r="D42" s="63"/>
      <c r="E42" s="63"/>
      <c r="F42" s="63"/>
      <c r="G42" s="63"/>
    </row>
    <row r="43" spans="1:7" ht="12">
      <c r="A43" s="63"/>
      <c r="B43" s="63"/>
      <c r="C43" s="63"/>
      <c r="D43" s="63"/>
      <c r="E43" s="63"/>
      <c r="F43" s="63"/>
      <c r="G43" s="63"/>
    </row>
    <row r="44" spans="1:2" ht="12">
      <c r="A44" s="1"/>
      <c r="B44" s="1"/>
    </row>
    <row r="45" spans="1:2" ht="12">
      <c r="A45" s="41" t="s">
        <v>18</v>
      </c>
      <c r="B45" s="1"/>
    </row>
    <row r="46" ht="12">
      <c r="A46" s="1"/>
    </row>
  </sheetData>
  <mergeCells count="2">
    <mergeCell ref="B4:C4"/>
    <mergeCell ref="A37:G4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11.00390625" style="16" bestFit="1" customWidth="1"/>
    <col min="3" max="3" width="8.00390625" style="16" customWidth="1"/>
    <col min="4" max="4" width="7.140625" style="16" customWidth="1"/>
    <col min="5" max="6" width="7.8515625" style="16" customWidth="1"/>
    <col min="7" max="8" width="10.140625" style="16" customWidth="1"/>
    <col min="9" max="9" width="10.28125" style="16" customWidth="1"/>
    <col min="10" max="10" width="9.421875" style="16" customWidth="1"/>
    <col min="11" max="13" width="9.140625" style="21" customWidth="1"/>
    <col min="14" max="16384" width="9.140625" style="16" customWidth="1"/>
  </cols>
  <sheetData>
    <row r="1" spans="1:10" ht="12">
      <c r="A1" s="31" t="s">
        <v>78</v>
      </c>
      <c r="B1" s="24"/>
      <c r="D1" s="24"/>
      <c r="G1" s="24"/>
      <c r="H1" s="24"/>
      <c r="J1" s="24"/>
    </row>
    <row r="2" spans="1:10" s="19" customFormat="1" ht="12">
      <c r="A2" s="6"/>
      <c r="J2" s="25"/>
    </row>
    <row r="3" spans="1:10" s="27" customFormat="1" ht="12">
      <c r="A3" s="32" t="s">
        <v>20</v>
      </c>
      <c r="B3" s="9" t="s">
        <v>23</v>
      </c>
      <c r="C3" s="9" t="s">
        <v>25</v>
      </c>
      <c r="D3" s="9" t="s">
        <v>24</v>
      </c>
      <c r="E3" s="9" t="s">
        <v>26</v>
      </c>
      <c r="F3" s="27" t="s">
        <v>30</v>
      </c>
      <c r="G3" s="9" t="s">
        <v>27</v>
      </c>
      <c r="H3" s="9" t="s">
        <v>83</v>
      </c>
      <c r="I3" s="9" t="s">
        <v>28</v>
      </c>
      <c r="J3" s="46"/>
    </row>
    <row r="4" spans="1:10" s="19" customFormat="1" ht="12">
      <c r="A4" s="6"/>
      <c r="B4" s="64" t="s">
        <v>29</v>
      </c>
      <c r="C4" s="64"/>
      <c r="D4" s="64"/>
      <c r="E4" s="64"/>
      <c r="F4" s="64"/>
      <c r="G4" s="64"/>
      <c r="H4" s="64"/>
      <c r="I4" s="64"/>
      <c r="J4" s="65"/>
    </row>
    <row r="5" spans="1:10" s="19" customFormat="1" ht="12">
      <c r="A5" s="6"/>
      <c r="B5" s="28"/>
      <c r="C5" s="28"/>
      <c r="D5" s="28"/>
      <c r="E5" s="28"/>
      <c r="F5" s="28"/>
      <c r="G5" s="28"/>
      <c r="H5" s="28"/>
      <c r="I5" s="28"/>
      <c r="J5" s="25"/>
    </row>
    <row r="6" spans="1:9" ht="12">
      <c r="A6" s="33">
        <v>1980</v>
      </c>
      <c r="B6" s="23">
        <v>0</v>
      </c>
      <c r="C6" s="23">
        <v>8</v>
      </c>
      <c r="D6" s="23">
        <v>0</v>
      </c>
      <c r="E6" s="23">
        <v>0</v>
      </c>
      <c r="F6" s="15" t="s">
        <v>41</v>
      </c>
      <c r="G6" s="23">
        <v>5</v>
      </c>
      <c r="H6" s="23">
        <v>0</v>
      </c>
      <c r="I6" s="23">
        <v>10</v>
      </c>
    </row>
    <row r="7" spans="1:9" ht="12">
      <c r="A7" s="33">
        <v>1981</v>
      </c>
      <c r="B7" s="23">
        <v>0</v>
      </c>
      <c r="C7" s="23">
        <v>18</v>
      </c>
      <c r="D7" s="23">
        <v>0</v>
      </c>
      <c r="E7" s="23">
        <v>0</v>
      </c>
      <c r="F7" s="15" t="s">
        <v>41</v>
      </c>
      <c r="G7" s="23">
        <v>7</v>
      </c>
      <c r="H7" s="23">
        <f aca="true" t="shared" si="0" ref="H7:H33">I7-SUM(B7:G7)</f>
        <v>0</v>
      </c>
      <c r="I7" s="23">
        <v>25</v>
      </c>
    </row>
    <row r="8" spans="1:9" ht="12">
      <c r="A8" s="33">
        <v>1982</v>
      </c>
      <c r="B8" s="23">
        <v>0</v>
      </c>
      <c r="C8" s="23">
        <v>84</v>
      </c>
      <c r="D8" s="23">
        <v>0</v>
      </c>
      <c r="E8" s="23">
        <v>0</v>
      </c>
      <c r="F8" s="15" t="s">
        <v>41</v>
      </c>
      <c r="G8" s="23">
        <v>12</v>
      </c>
      <c r="H8" s="23">
        <v>0</v>
      </c>
      <c r="I8" s="23">
        <v>90</v>
      </c>
    </row>
    <row r="9" spans="1:9" ht="12">
      <c r="A9" s="33">
        <v>1983</v>
      </c>
      <c r="B9" s="23">
        <v>0</v>
      </c>
      <c r="C9" s="23">
        <v>254</v>
      </c>
      <c r="D9" s="23">
        <v>0</v>
      </c>
      <c r="E9" s="23">
        <v>0</v>
      </c>
      <c r="F9" s="15" t="s">
        <v>41</v>
      </c>
      <c r="G9" s="23">
        <v>20</v>
      </c>
      <c r="H9" s="23">
        <v>0</v>
      </c>
      <c r="I9" s="23">
        <v>210</v>
      </c>
    </row>
    <row r="10" spans="1:9" ht="12">
      <c r="A10" s="33">
        <v>1984</v>
      </c>
      <c r="B10" s="23">
        <v>0</v>
      </c>
      <c r="C10" s="23">
        <v>653</v>
      </c>
      <c r="D10" s="23">
        <v>0</v>
      </c>
      <c r="E10" s="23">
        <v>0</v>
      </c>
      <c r="F10" s="15" t="s">
        <v>41</v>
      </c>
      <c r="G10" s="23">
        <v>27</v>
      </c>
      <c r="H10" s="23">
        <v>0</v>
      </c>
      <c r="I10" s="23">
        <v>600</v>
      </c>
    </row>
    <row r="11" spans="1:9" ht="12">
      <c r="A11" s="33">
        <v>1985</v>
      </c>
      <c r="B11" s="23">
        <v>0</v>
      </c>
      <c r="C11" s="23">
        <v>945</v>
      </c>
      <c r="D11" s="23">
        <v>0</v>
      </c>
      <c r="E11" s="23">
        <v>0</v>
      </c>
      <c r="F11" s="15" t="s">
        <v>41</v>
      </c>
      <c r="G11" s="23">
        <v>50</v>
      </c>
      <c r="H11" s="23">
        <f t="shared" si="0"/>
        <v>25</v>
      </c>
      <c r="I11" s="23">
        <v>1020</v>
      </c>
    </row>
    <row r="12" spans="1:9" ht="12">
      <c r="A12" s="33">
        <v>1986</v>
      </c>
      <c r="B12" s="23">
        <v>0</v>
      </c>
      <c r="C12" s="23">
        <v>1265</v>
      </c>
      <c r="D12" s="23">
        <v>0</v>
      </c>
      <c r="E12" s="23">
        <v>0</v>
      </c>
      <c r="F12" s="15" t="s">
        <v>41</v>
      </c>
      <c r="G12" s="23">
        <v>82</v>
      </c>
      <c r="H12" s="23">
        <v>0</v>
      </c>
      <c r="I12" s="23">
        <v>1270</v>
      </c>
    </row>
    <row r="13" spans="1:9" ht="12">
      <c r="A13" s="33">
        <v>1987</v>
      </c>
      <c r="B13" s="23">
        <v>5</v>
      </c>
      <c r="C13" s="23">
        <v>1333</v>
      </c>
      <c r="D13" s="23">
        <v>0</v>
      </c>
      <c r="E13" s="23">
        <v>0</v>
      </c>
      <c r="F13" s="15" t="s">
        <v>41</v>
      </c>
      <c r="G13" s="23">
        <v>115</v>
      </c>
      <c r="H13" s="23">
        <v>0</v>
      </c>
      <c r="I13" s="23">
        <v>1450</v>
      </c>
    </row>
    <row r="14" spans="1:9" ht="12">
      <c r="A14" s="33">
        <v>1988</v>
      </c>
      <c r="B14" s="23">
        <v>15</v>
      </c>
      <c r="C14" s="23">
        <v>1231</v>
      </c>
      <c r="D14" s="23">
        <v>0</v>
      </c>
      <c r="E14" s="23">
        <v>0</v>
      </c>
      <c r="F14" s="15" t="s">
        <v>41</v>
      </c>
      <c r="G14" s="23">
        <v>197</v>
      </c>
      <c r="H14" s="23">
        <f t="shared" si="0"/>
        <v>137</v>
      </c>
      <c r="I14" s="23">
        <v>1580</v>
      </c>
    </row>
    <row r="15" spans="1:9" ht="12">
      <c r="A15" s="33">
        <v>1989</v>
      </c>
      <c r="B15" s="23">
        <v>27</v>
      </c>
      <c r="C15" s="23">
        <v>1332</v>
      </c>
      <c r="D15" s="23">
        <v>0</v>
      </c>
      <c r="E15" s="23">
        <v>0</v>
      </c>
      <c r="F15" s="15" t="s">
        <v>41</v>
      </c>
      <c r="G15" s="23">
        <v>262</v>
      </c>
      <c r="H15" s="23">
        <f t="shared" si="0"/>
        <v>109</v>
      </c>
      <c r="I15" s="23">
        <v>1730</v>
      </c>
    </row>
    <row r="16" spans="1:9" ht="12">
      <c r="A16" s="33">
        <v>1990</v>
      </c>
      <c r="B16" s="23">
        <v>62</v>
      </c>
      <c r="C16" s="23">
        <v>1484</v>
      </c>
      <c r="D16" s="23">
        <v>0</v>
      </c>
      <c r="E16" s="23">
        <v>0</v>
      </c>
      <c r="F16" s="15" t="s">
        <v>41</v>
      </c>
      <c r="G16" s="23">
        <v>343</v>
      </c>
      <c r="H16" s="23">
        <f t="shared" si="0"/>
        <v>41</v>
      </c>
      <c r="I16" s="23">
        <v>1930</v>
      </c>
    </row>
    <row r="17" spans="1:9" ht="12">
      <c r="A17" s="33">
        <v>1991</v>
      </c>
      <c r="B17" s="23">
        <v>112</v>
      </c>
      <c r="C17" s="23">
        <v>1709</v>
      </c>
      <c r="D17" s="23">
        <v>5</v>
      </c>
      <c r="E17" s="23">
        <v>39</v>
      </c>
      <c r="F17" s="15" t="s">
        <v>41</v>
      </c>
      <c r="G17" s="23">
        <v>413</v>
      </c>
      <c r="H17" s="23">
        <v>0</v>
      </c>
      <c r="I17" s="23">
        <v>2170</v>
      </c>
    </row>
    <row r="18" spans="1:9" ht="12">
      <c r="A18" s="33">
        <v>1992</v>
      </c>
      <c r="B18" s="23">
        <v>180</v>
      </c>
      <c r="C18" s="23">
        <v>1680</v>
      </c>
      <c r="D18" s="23">
        <v>50</v>
      </c>
      <c r="E18" s="23">
        <v>39</v>
      </c>
      <c r="F18" s="15" t="s">
        <v>41</v>
      </c>
      <c r="G18" s="23">
        <v>458</v>
      </c>
      <c r="H18" s="23">
        <f t="shared" si="0"/>
        <v>103</v>
      </c>
      <c r="I18" s="23">
        <v>2510</v>
      </c>
    </row>
    <row r="19" spans="1:9" ht="12">
      <c r="A19" s="33">
        <v>1993</v>
      </c>
      <c r="B19" s="23">
        <v>335</v>
      </c>
      <c r="C19" s="23">
        <v>1635</v>
      </c>
      <c r="D19" s="23">
        <v>60</v>
      </c>
      <c r="E19" s="23">
        <v>79</v>
      </c>
      <c r="F19" s="15" t="s">
        <v>41</v>
      </c>
      <c r="G19" s="23">
        <v>487</v>
      </c>
      <c r="H19" s="23">
        <f t="shared" si="0"/>
        <v>394</v>
      </c>
      <c r="I19" s="23">
        <v>2990</v>
      </c>
    </row>
    <row r="20" spans="1:9" ht="12">
      <c r="A20" s="33">
        <v>1994</v>
      </c>
      <c r="B20" s="23">
        <v>643</v>
      </c>
      <c r="C20" s="23">
        <v>1663</v>
      </c>
      <c r="D20" s="23">
        <v>70</v>
      </c>
      <c r="E20" s="23">
        <v>185</v>
      </c>
      <c r="F20" s="15" t="s">
        <v>41</v>
      </c>
      <c r="G20" s="23">
        <v>539</v>
      </c>
      <c r="H20" s="23">
        <f t="shared" si="0"/>
        <v>390</v>
      </c>
      <c r="I20" s="23">
        <v>3490</v>
      </c>
    </row>
    <row r="21" spans="1:9" ht="12">
      <c r="A21" s="33">
        <v>1995</v>
      </c>
      <c r="B21" s="23">
        <v>1130</v>
      </c>
      <c r="C21" s="23">
        <v>1612</v>
      </c>
      <c r="D21" s="23">
        <v>140</v>
      </c>
      <c r="E21" s="23">
        <v>576</v>
      </c>
      <c r="F21" s="15">
        <v>38</v>
      </c>
      <c r="G21" s="23">
        <v>637</v>
      </c>
      <c r="H21" s="23">
        <f t="shared" si="0"/>
        <v>647</v>
      </c>
      <c r="I21" s="23">
        <v>4780</v>
      </c>
    </row>
    <row r="22" spans="1:9" ht="12">
      <c r="A22" s="33">
        <v>1996</v>
      </c>
      <c r="B22" s="23">
        <v>1548</v>
      </c>
      <c r="C22" s="23">
        <v>1614</v>
      </c>
      <c r="D22" s="23">
        <v>230</v>
      </c>
      <c r="E22" s="23">
        <v>820</v>
      </c>
      <c r="F22" s="15">
        <v>79</v>
      </c>
      <c r="G22" s="23">
        <v>835</v>
      </c>
      <c r="H22" s="23">
        <f t="shared" si="0"/>
        <v>974</v>
      </c>
      <c r="I22" s="23">
        <v>6100</v>
      </c>
    </row>
    <row r="23" spans="1:9" ht="12">
      <c r="A23" s="33">
        <v>1997</v>
      </c>
      <c r="B23" s="23">
        <v>2080</v>
      </c>
      <c r="C23" s="23">
        <v>1611</v>
      </c>
      <c r="D23" s="23">
        <v>512</v>
      </c>
      <c r="E23" s="23">
        <v>940</v>
      </c>
      <c r="F23" s="15">
        <v>170</v>
      </c>
      <c r="G23" s="23">
        <v>1120</v>
      </c>
      <c r="H23" s="23">
        <f t="shared" si="0"/>
        <v>1167</v>
      </c>
      <c r="I23" s="23">
        <v>7600</v>
      </c>
    </row>
    <row r="24" spans="1:9" ht="12">
      <c r="A24" s="33">
        <v>1998</v>
      </c>
      <c r="B24" s="23">
        <v>2870</v>
      </c>
      <c r="C24" s="23">
        <v>1837</v>
      </c>
      <c r="D24" s="23">
        <v>830</v>
      </c>
      <c r="E24" s="23">
        <v>1015</v>
      </c>
      <c r="F24" s="15">
        <v>224</v>
      </c>
      <c r="G24" s="23">
        <v>1428</v>
      </c>
      <c r="H24" s="23">
        <f t="shared" si="0"/>
        <v>1996</v>
      </c>
      <c r="I24" s="23">
        <v>10200</v>
      </c>
    </row>
    <row r="25" spans="1:9" ht="12">
      <c r="A25" s="33">
        <v>1999</v>
      </c>
      <c r="B25" s="23">
        <v>4445</v>
      </c>
      <c r="C25" s="23">
        <v>2490</v>
      </c>
      <c r="D25" s="23">
        <v>1584</v>
      </c>
      <c r="E25" s="23">
        <v>1077</v>
      </c>
      <c r="F25" s="15">
        <v>268</v>
      </c>
      <c r="G25" s="23">
        <v>1718</v>
      </c>
      <c r="H25" s="23">
        <f t="shared" si="0"/>
        <v>2018</v>
      </c>
      <c r="I25" s="16">
        <v>13600</v>
      </c>
    </row>
    <row r="26" spans="1:9" ht="12">
      <c r="A26" s="33">
        <v>2000</v>
      </c>
      <c r="B26" s="23">
        <v>6104</v>
      </c>
      <c r="C26" s="23">
        <v>2578</v>
      </c>
      <c r="D26" s="23">
        <v>2235</v>
      </c>
      <c r="E26" s="23">
        <v>1220</v>
      </c>
      <c r="F26" s="15">
        <v>346</v>
      </c>
      <c r="G26" s="23">
        <v>2300</v>
      </c>
      <c r="H26" s="23">
        <f t="shared" si="0"/>
        <v>2617</v>
      </c>
      <c r="I26" s="16">
        <v>17400</v>
      </c>
    </row>
    <row r="27" spans="1:9" ht="12">
      <c r="A27" s="33">
        <v>2001</v>
      </c>
      <c r="B27" s="23">
        <v>8754</v>
      </c>
      <c r="C27" s="23">
        <v>4275</v>
      </c>
      <c r="D27" s="23">
        <v>3337</v>
      </c>
      <c r="E27" s="23">
        <v>1456</v>
      </c>
      <c r="F27" s="15">
        <v>402</v>
      </c>
      <c r="G27" s="23">
        <v>2417</v>
      </c>
      <c r="H27" s="23">
        <f t="shared" si="0"/>
        <v>3259</v>
      </c>
      <c r="I27" s="16">
        <v>23900</v>
      </c>
    </row>
    <row r="28" spans="1:9" ht="12">
      <c r="A28" s="33">
        <v>2002</v>
      </c>
      <c r="B28" s="23">
        <v>11994</v>
      </c>
      <c r="C28" s="23">
        <v>4685</v>
      </c>
      <c r="D28" s="23">
        <v>4825</v>
      </c>
      <c r="E28" s="23">
        <v>1702</v>
      </c>
      <c r="F28" s="15">
        <v>469</v>
      </c>
      <c r="G28" s="23">
        <v>2880</v>
      </c>
      <c r="H28" s="23">
        <f t="shared" si="0"/>
        <v>4545</v>
      </c>
      <c r="I28" s="16">
        <v>31100</v>
      </c>
    </row>
    <row r="29" spans="1:9" ht="12">
      <c r="A29" s="33">
        <v>2003</v>
      </c>
      <c r="B29" s="23">
        <v>14609</v>
      </c>
      <c r="C29" s="23">
        <v>6372</v>
      </c>
      <c r="D29" s="23">
        <v>6203</v>
      </c>
      <c r="E29" s="23">
        <v>2125</v>
      </c>
      <c r="F29" s="15">
        <v>567</v>
      </c>
      <c r="G29" s="23">
        <v>3110</v>
      </c>
      <c r="H29" s="23">
        <f t="shared" si="0"/>
        <v>6445</v>
      </c>
      <c r="I29" s="16">
        <v>39431</v>
      </c>
    </row>
    <row r="30" spans="1:9" ht="12">
      <c r="A30" s="33">
        <v>2004</v>
      </c>
      <c r="B30" s="23">
        <v>16629</v>
      </c>
      <c r="C30" s="23">
        <v>6725</v>
      </c>
      <c r="D30" s="23">
        <v>8263</v>
      </c>
      <c r="E30" s="23">
        <v>3000</v>
      </c>
      <c r="F30" s="15">
        <v>764</v>
      </c>
      <c r="G30" s="23">
        <v>3117</v>
      </c>
      <c r="H30" s="23">
        <f t="shared" si="0"/>
        <v>9122</v>
      </c>
      <c r="I30" s="16">
        <v>47620</v>
      </c>
    </row>
    <row r="31" spans="1:9" ht="12">
      <c r="A31" s="33">
        <v>2005</v>
      </c>
      <c r="B31" s="23">
        <v>18415</v>
      </c>
      <c r="C31" s="23">
        <v>9149</v>
      </c>
      <c r="D31" s="23">
        <v>10027</v>
      </c>
      <c r="E31" s="23">
        <v>4430</v>
      </c>
      <c r="F31" s="15">
        <v>1260</v>
      </c>
      <c r="G31" s="23">
        <v>3128</v>
      </c>
      <c r="H31" s="23">
        <f t="shared" si="0"/>
        <v>12682</v>
      </c>
      <c r="I31" s="16">
        <v>59091</v>
      </c>
    </row>
    <row r="32" spans="1:9" ht="12">
      <c r="A32" s="33">
        <v>2006</v>
      </c>
      <c r="B32" s="23">
        <v>20622</v>
      </c>
      <c r="C32" s="23">
        <v>11575</v>
      </c>
      <c r="D32" s="23">
        <v>11623</v>
      </c>
      <c r="E32" s="23">
        <v>6270</v>
      </c>
      <c r="F32" s="15">
        <v>2604</v>
      </c>
      <c r="G32" s="23">
        <v>3136</v>
      </c>
      <c r="H32" s="23">
        <f t="shared" si="0"/>
        <v>18303</v>
      </c>
      <c r="I32" s="16">
        <v>74133</v>
      </c>
    </row>
    <row r="33" spans="1:9" ht="12">
      <c r="A33" s="44">
        <v>2007</v>
      </c>
      <c r="B33" s="42">
        <v>22247</v>
      </c>
      <c r="C33" s="42">
        <v>16818</v>
      </c>
      <c r="D33" s="42">
        <v>15145</v>
      </c>
      <c r="E33" s="42">
        <v>8000</v>
      </c>
      <c r="F33" s="45">
        <v>6050</v>
      </c>
      <c r="G33" s="42">
        <v>3125</v>
      </c>
      <c r="H33" s="42">
        <f t="shared" si="0"/>
        <v>22737</v>
      </c>
      <c r="I33" s="37">
        <v>94122</v>
      </c>
    </row>
    <row r="34" spans="1:8" ht="12">
      <c r="A34" s="33"/>
      <c r="B34" s="23"/>
      <c r="C34" s="23"/>
      <c r="D34" s="23"/>
      <c r="E34" s="23"/>
      <c r="F34" s="23"/>
      <c r="G34" s="23"/>
      <c r="H34" s="23"/>
    </row>
    <row r="35" spans="1:12" ht="12.75" customHeight="1">
      <c r="A35" s="66" t="s">
        <v>84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30"/>
    </row>
    <row r="36" spans="1:12" ht="12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30"/>
    </row>
    <row r="37" spans="1:12" ht="12.75" customHeight="1">
      <c r="A37" s="6"/>
      <c r="B37" s="34"/>
      <c r="C37" s="34"/>
      <c r="D37" s="34"/>
      <c r="E37" s="34"/>
      <c r="F37" s="34"/>
      <c r="G37" s="34"/>
      <c r="H37" s="34"/>
      <c r="I37" s="34"/>
      <c r="J37" s="34"/>
      <c r="K37" s="30"/>
      <c r="L37" s="30"/>
    </row>
    <row r="38" spans="1:12" ht="12.75" customHeight="1">
      <c r="A38" s="67" t="s">
        <v>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29"/>
    </row>
    <row r="39" spans="1:12" ht="1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29"/>
    </row>
    <row r="40" spans="1:12" ht="1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29"/>
    </row>
    <row r="41" spans="1:12" ht="1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9"/>
    </row>
    <row r="42" spans="1:12" ht="1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29"/>
    </row>
    <row r="43" spans="1:12" ht="1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29"/>
    </row>
    <row r="44" spans="1:12" ht="1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29"/>
    </row>
    <row r="45" spans="1:12" ht="1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29"/>
    </row>
    <row r="46" spans="1:12" ht="1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29"/>
    </row>
    <row r="47" spans="1:11" ht="1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4" ht="12">
      <c r="B49" s="18"/>
      <c r="D49" s="18"/>
    </row>
    <row r="50" spans="2:4" ht="12">
      <c r="B50" s="18"/>
      <c r="D50" s="18"/>
    </row>
    <row r="51" spans="2:4" ht="12">
      <c r="B51" s="18"/>
      <c r="D51" s="18"/>
    </row>
    <row r="52" spans="2:4" ht="12">
      <c r="B52" s="18"/>
      <c r="D52" s="18"/>
    </row>
  </sheetData>
  <mergeCells count="3">
    <mergeCell ref="B4:J4"/>
    <mergeCell ref="A35:K36"/>
    <mergeCell ref="A38:K48"/>
  </mergeCells>
  <printOptions/>
  <pageMargins left="0.4" right="0.4" top="0.4" bottom="0.4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8.8515625" defaultRowHeight="12.75"/>
  <cols>
    <col min="1" max="1" width="15.7109375" style="0" customWidth="1"/>
    <col min="2" max="2" width="12.421875" style="0" customWidth="1"/>
  </cols>
  <sheetData>
    <row r="1" ht="12">
      <c r="A1" s="51" t="s">
        <v>14</v>
      </c>
    </row>
    <row r="3" spans="1:3" ht="24">
      <c r="A3" s="48" t="s">
        <v>47</v>
      </c>
      <c r="B3" s="49" t="s">
        <v>15</v>
      </c>
      <c r="C3" s="49" t="s">
        <v>57</v>
      </c>
    </row>
    <row r="4" spans="2:3" ht="12">
      <c r="B4" s="50" t="s">
        <v>21</v>
      </c>
      <c r="C4" s="50" t="s">
        <v>22</v>
      </c>
    </row>
    <row r="6" spans="1:3" ht="12">
      <c r="A6" t="s">
        <v>56</v>
      </c>
      <c r="B6" s="21">
        <v>5244</v>
      </c>
      <c r="C6" s="35">
        <v>26.124645045583623</v>
      </c>
    </row>
    <row r="7" spans="1:3" ht="12">
      <c r="A7" t="s">
        <v>24</v>
      </c>
      <c r="B7" s="21">
        <v>3522</v>
      </c>
      <c r="C7" s="35">
        <v>17.545957256015544</v>
      </c>
    </row>
    <row r="8" spans="1:3" ht="12">
      <c r="A8" t="s">
        <v>30</v>
      </c>
      <c r="B8" s="21">
        <v>3449</v>
      </c>
      <c r="C8" s="35">
        <v>17.182284660987396</v>
      </c>
    </row>
    <row r="9" spans="1:3" ht="12">
      <c r="A9" t="s">
        <v>26</v>
      </c>
      <c r="B9" s="21">
        <v>1730</v>
      </c>
      <c r="C9" s="35">
        <v>8.618542320530064</v>
      </c>
    </row>
    <row r="10" spans="1:3" ht="12">
      <c r="A10" t="s">
        <v>23</v>
      </c>
      <c r="B10" s="21">
        <v>1667</v>
      </c>
      <c r="C10" s="35">
        <v>8.304687889204404</v>
      </c>
    </row>
    <row r="11" spans="1:3" ht="12">
      <c r="A11" t="s">
        <v>34</v>
      </c>
      <c r="B11" s="21">
        <v>888</v>
      </c>
      <c r="C11" s="35">
        <v>4.423852936780751</v>
      </c>
    </row>
    <row r="12" spans="1:3" ht="12">
      <c r="A12" t="s">
        <v>31</v>
      </c>
      <c r="B12" s="21">
        <v>603</v>
      </c>
      <c r="C12" s="35">
        <v>3.004035271259901</v>
      </c>
    </row>
    <row r="13" spans="1:3" ht="12">
      <c r="A13" t="s">
        <v>33</v>
      </c>
      <c r="B13" s="21">
        <v>434</v>
      </c>
      <c r="C13" s="35">
        <v>2.162108304687889</v>
      </c>
    </row>
    <row r="14" spans="1:3" ht="12">
      <c r="A14" t="s">
        <v>32</v>
      </c>
      <c r="B14" s="21">
        <v>427</v>
      </c>
      <c r="C14" s="35">
        <v>2.127235590096149</v>
      </c>
    </row>
    <row r="15" spans="1:3" ht="12">
      <c r="A15" s="48" t="s">
        <v>35</v>
      </c>
      <c r="B15" s="43">
        <v>386</v>
      </c>
      <c r="C15" s="39">
        <v>1.9229811189159567</v>
      </c>
    </row>
    <row r="16" spans="1:3" ht="12">
      <c r="A16" s="54"/>
      <c r="B16" s="55"/>
      <c r="C16" s="59"/>
    </row>
    <row r="17" spans="1:3" ht="12">
      <c r="A17" s="56" t="s">
        <v>74</v>
      </c>
      <c r="B17" s="55"/>
      <c r="C17" s="59"/>
    </row>
    <row r="19" spans="1:5" ht="12">
      <c r="A19" s="63" t="s">
        <v>17</v>
      </c>
      <c r="B19" s="63"/>
      <c r="C19" s="63"/>
      <c r="D19" s="63"/>
      <c r="E19" s="63"/>
    </row>
    <row r="20" spans="1:5" ht="12">
      <c r="A20" s="63"/>
      <c r="B20" s="63"/>
      <c r="C20" s="63"/>
      <c r="D20" s="63"/>
      <c r="E20" s="63"/>
    </row>
    <row r="21" spans="1:5" ht="12">
      <c r="A21" s="63"/>
      <c r="B21" s="63"/>
      <c r="C21" s="63"/>
      <c r="D21" s="63"/>
      <c r="E21" s="63"/>
    </row>
    <row r="22" spans="1:5" ht="12">
      <c r="A22" s="63"/>
      <c r="B22" s="63"/>
      <c r="C22" s="63"/>
      <c r="D22" s="63"/>
      <c r="E22" s="63"/>
    </row>
  </sheetData>
  <mergeCells count="1">
    <mergeCell ref="A19:E22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8.8515625" defaultRowHeight="12.75"/>
  <cols>
    <col min="2" max="2" width="10.421875" style="21" customWidth="1"/>
    <col min="3" max="3" width="11.421875" style="21" customWidth="1"/>
    <col min="4" max="4" width="9.140625" style="21" customWidth="1"/>
  </cols>
  <sheetData>
    <row r="1" spans="1:4" ht="12">
      <c r="A1" s="1" t="s">
        <v>80</v>
      </c>
      <c r="B1" s="24"/>
      <c r="C1" s="16"/>
      <c r="D1" s="16"/>
    </row>
    <row r="2" spans="1:4" ht="12">
      <c r="A2" s="4"/>
      <c r="B2" s="25"/>
      <c r="C2" s="19"/>
      <c r="D2" s="19"/>
    </row>
    <row r="3" spans="1:4" ht="36">
      <c r="A3" s="7" t="s">
        <v>20</v>
      </c>
      <c r="B3" s="9" t="s">
        <v>40</v>
      </c>
      <c r="C3" s="9" t="s">
        <v>37</v>
      </c>
      <c r="D3" s="9" t="s">
        <v>39</v>
      </c>
    </row>
    <row r="4" spans="2:4" ht="12">
      <c r="B4" s="68" t="s">
        <v>21</v>
      </c>
      <c r="C4" s="68"/>
      <c r="D4" s="17" t="s">
        <v>22</v>
      </c>
    </row>
    <row r="5" spans="2:4" ht="12">
      <c r="B5" s="26"/>
      <c r="C5" s="26"/>
      <c r="D5" s="25"/>
    </row>
    <row r="6" spans="1:6" ht="12">
      <c r="A6" s="13">
        <v>1980</v>
      </c>
      <c r="B6" s="23">
        <v>8</v>
      </c>
      <c r="C6" s="14"/>
      <c r="E6" s="22"/>
      <c r="F6" s="22"/>
    </row>
    <row r="7" spans="1:6" ht="12">
      <c r="A7" s="13">
        <v>1981</v>
      </c>
      <c r="B7" s="23">
        <v>18</v>
      </c>
      <c r="C7" s="14">
        <f aca="true" t="shared" si="0" ref="C7:C13">B7-B6</f>
        <v>10</v>
      </c>
      <c r="D7" s="21">
        <f aca="true" t="shared" si="1" ref="D7:D33">100*(B7/B6-1)</f>
        <v>125</v>
      </c>
      <c r="E7" s="22"/>
      <c r="F7" s="22"/>
    </row>
    <row r="8" spans="1:6" ht="12">
      <c r="A8" s="13">
        <v>1982</v>
      </c>
      <c r="B8" s="23">
        <v>84</v>
      </c>
      <c r="C8" s="14">
        <f t="shared" si="0"/>
        <v>66</v>
      </c>
      <c r="D8" s="21">
        <f t="shared" si="1"/>
        <v>366.6666666666667</v>
      </c>
      <c r="E8" s="22"/>
      <c r="F8" s="22"/>
    </row>
    <row r="9" spans="1:6" ht="12">
      <c r="A9" s="13">
        <v>1983</v>
      </c>
      <c r="B9" s="23">
        <v>254</v>
      </c>
      <c r="C9" s="14">
        <f t="shared" si="0"/>
        <v>170</v>
      </c>
      <c r="D9" s="21">
        <f t="shared" si="1"/>
        <v>202.38095238095238</v>
      </c>
      <c r="E9" s="22"/>
      <c r="F9" s="22"/>
    </row>
    <row r="10" spans="1:6" ht="12">
      <c r="A10" s="13">
        <v>1984</v>
      </c>
      <c r="B10" s="23">
        <v>653</v>
      </c>
      <c r="C10" s="14">
        <f t="shared" si="0"/>
        <v>399</v>
      </c>
      <c r="D10" s="21">
        <f t="shared" si="1"/>
        <v>157.08661417322833</v>
      </c>
      <c r="E10" s="22"/>
      <c r="F10" s="22"/>
    </row>
    <row r="11" spans="1:6" ht="12">
      <c r="A11" s="13">
        <v>1985</v>
      </c>
      <c r="B11" s="23">
        <v>945</v>
      </c>
      <c r="C11" s="14">
        <f t="shared" si="0"/>
        <v>292</v>
      </c>
      <c r="D11" s="21">
        <f t="shared" si="1"/>
        <v>44.716692189892804</v>
      </c>
      <c r="E11" s="22"/>
      <c r="F11" s="22"/>
    </row>
    <row r="12" spans="1:6" ht="12">
      <c r="A12" s="13">
        <v>1986</v>
      </c>
      <c r="B12" s="23">
        <v>1265</v>
      </c>
      <c r="C12" s="14">
        <f t="shared" si="0"/>
        <v>320</v>
      </c>
      <c r="D12" s="21">
        <f t="shared" si="1"/>
        <v>33.86243386243386</v>
      </c>
      <c r="E12" s="23"/>
      <c r="F12" s="23"/>
    </row>
    <row r="13" spans="1:6" ht="12">
      <c r="A13" s="13">
        <v>1987</v>
      </c>
      <c r="B13" s="23">
        <v>1333</v>
      </c>
      <c r="C13" s="14">
        <f t="shared" si="0"/>
        <v>68</v>
      </c>
      <c r="D13" s="21">
        <f t="shared" si="1"/>
        <v>5.375494071146236</v>
      </c>
      <c r="E13" s="23"/>
      <c r="F13" s="23"/>
    </row>
    <row r="14" spans="1:6" ht="12">
      <c r="A14" s="13">
        <v>1988</v>
      </c>
      <c r="B14" s="23">
        <v>1231</v>
      </c>
      <c r="C14" s="14">
        <v>-102</v>
      </c>
      <c r="D14" s="21">
        <f t="shared" si="1"/>
        <v>-7.651912978244557</v>
      </c>
      <c r="E14" s="23"/>
      <c r="F14" s="23"/>
    </row>
    <row r="15" spans="1:6" ht="12">
      <c r="A15" s="13">
        <v>1989</v>
      </c>
      <c r="B15" s="23">
        <v>1332</v>
      </c>
      <c r="C15" s="14">
        <f aca="true" t="shared" si="2" ref="C15:C33">B15-B14</f>
        <v>101</v>
      </c>
      <c r="D15" s="21">
        <f t="shared" si="1"/>
        <v>8.204711616571903</v>
      </c>
      <c r="E15" s="23"/>
      <c r="F15" s="23"/>
    </row>
    <row r="16" spans="1:6" ht="12">
      <c r="A16" s="13">
        <v>1990</v>
      </c>
      <c r="B16" s="23">
        <v>1484</v>
      </c>
      <c r="C16" s="14">
        <f t="shared" si="2"/>
        <v>152</v>
      </c>
      <c r="D16" s="21">
        <f t="shared" si="1"/>
        <v>11.411411411411422</v>
      </c>
      <c r="E16" s="23"/>
      <c r="F16" s="23"/>
    </row>
    <row r="17" spans="1:6" ht="12">
      <c r="A17" s="13">
        <v>1991</v>
      </c>
      <c r="B17" s="23">
        <v>1709</v>
      </c>
      <c r="C17" s="14">
        <f t="shared" si="2"/>
        <v>225</v>
      </c>
      <c r="D17" s="21">
        <f t="shared" si="1"/>
        <v>15.161725067385445</v>
      </c>
      <c r="E17" s="23"/>
      <c r="F17" s="23"/>
    </row>
    <row r="18" spans="1:6" ht="12">
      <c r="A18" s="13">
        <v>1992</v>
      </c>
      <c r="B18" s="23">
        <v>1680</v>
      </c>
      <c r="C18" s="14">
        <f t="shared" si="2"/>
        <v>-29</v>
      </c>
      <c r="D18" s="21">
        <f t="shared" si="1"/>
        <v>-1.6968987712112305</v>
      </c>
      <c r="E18" s="23"/>
      <c r="F18" s="23"/>
    </row>
    <row r="19" spans="1:6" ht="12">
      <c r="A19" s="13">
        <v>1993</v>
      </c>
      <c r="B19" s="23">
        <v>1635</v>
      </c>
      <c r="C19" s="14">
        <f t="shared" si="2"/>
        <v>-45</v>
      </c>
      <c r="D19" s="21">
        <f t="shared" si="1"/>
        <v>-2.67857142857143</v>
      </c>
      <c r="E19" s="23"/>
      <c r="F19" s="23"/>
    </row>
    <row r="20" spans="1:6" ht="12">
      <c r="A20" s="13">
        <v>1994</v>
      </c>
      <c r="B20" s="23">
        <v>1663</v>
      </c>
      <c r="C20" s="14">
        <f t="shared" si="2"/>
        <v>28</v>
      </c>
      <c r="D20" s="21">
        <f t="shared" si="1"/>
        <v>1.7125382262996869</v>
      </c>
      <c r="E20" s="23"/>
      <c r="F20" s="23"/>
    </row>
    <row r="21" spans="1:6" ht="12">
      <c r="A21" s="13">
        <v>1995</v>
      </c>
      <c r="B21" s="23">
        <v>1612</v>
      </c>
      <c r="C21" s="14">
        <f t="shared" si="2"/>
        <v>-51</v>
      </c>
      <c r="D21" s="21">
        <f t="shared" si="1"/>
        <v>-3.066746843054724</v>
      </c>
      <c r="E21" s="23"/>
      <c r="F21" s="23"/>
    </row>
    <row r="22" spans="1:6" ht="12">
      <c r="A22" s="13">
        <v>1996</v>
      </c>
      <c r="B22" s="23">
        <v>1614</v>
      </c>
      <c r="C22" s="14">
        <f t="shared" si="2"/>
        <v>2</v>
      </c>
      <c r="D22" s="21">
        <f t="shared" si="1"/>
        <v>0.12406947890819531</v>
      </c>
      <c r="E22" s="23"/>
      <c r="F22" s="23"/>
    </row>
    <row r="23" spans="1:6" ht="12">
      <c r="A23" s="13">
        <v>1997</v>
      </c>
      <c r="B23" s="23">
        <v>1611</v>
      </c>
      <c r="C23" s="14">
        <f t="shared" si="2"/>
        <v>-3</v>
      </c>
      <c r="D23" s="21">
        <f t="shared" si="1"/>
        <v>-0.18587360594795044</v>
      </c>
      <c r="E23" s="23"/>
      <c r="F23" s="23"/>
    </row>
    <row r="24" spans="1:6" ht="12">
      <c r="A24" s="13">
        <v>1998</v>
      </c>
      <c r="B24" s="23">
        <v>1837</v>
      </c>
      <c r="C24" s="14">
        <f t="shared" si="2"/>
        <v>226</v>
      </c>
      <c r="D24" s="21">
        <f t="shared" si="1"/>
        <v>14.028553693358159</v>
      </c>
      <c r="E24" s="23"/>
      <c r="F24" s="23"/>
    </row>
    <row r="25" spans="1:6" ht="12">
      <c r="A25" s="13">
        <v>1999</v>
      </c>
      <c r="B25" s="23">
        <v>2490</v>
      </c>
      <c r="C25" s="14">
        <f t="shared" si="2"/>
        <v>653</v>
      </c>
      <c r="D25" s="21">
        <f t="shared" si="1"/>
        <v>35.547087642896024</v>
      </c>
      <c r="E25" s="23"/>
      <c r="F25" s="23"/>
    </row>
    <row r="26" spans="1:6" ht="12">
      <c r="A26" s="13">
        <v>2000</v>
      </c>
      <c r="B26" s="23">
        <v>2578</v>
      </c>
      <c r="C26" s="14">
        <f t="shared" si="2"/>
        <v>88</v>
      </c>
      <c r="D26" s="21">
        <f t="shared" si="1"/>
        <v>3.5341365461847296</v>
      </c>
      <c r="E26" s="23"/>
      <c r="F26" s="23"/>
    </row>
    <row r="27" spans="1:6" ht="12">
      <c r="A27" s="13">
        <v>2001</v>
      </c>
      <c r="B27" s="23">
        <v>4275</v>
      </c>
      <c r="C27" s="14">
        <f t="shared" si="2"/>
        <v>1697</v>
      </c>
      <c r="D27" s="21">
        <f t="shared" si="1"/>
        <v>65.82622187742435</v>
      </c>
      <c r="E27" s="22"/>
      <c r="F27" s="22"/>
    </row>
    <row r="28" spans="1:6" ht="12">
      <c r="A28" s="13">
        <v>2002</v>
      </c>
      <c r="B28" s="23">
        <v>4685</v>
      </c>
      <c r="C28" s="14">
        <f t="shared" si="2"/>
        <v>410</v>
      </c>
      <c r="D28" s="21">
        <f t="shared" si="1"/>
        <v>9.590643274853793</v>
      </c>
      <c r="E28" s="22"/>
      <c r="F28" s="22"/>
    </row>
    <row r="29" spans="1:6" ht="12">
      <c r="A29" s="13">
        <v>2003</v>
      </c>
      <c r="B29" s="23">
        <v>6372</v>
      </c>
      <c r="C29" s="14">
        <f t="shared" si="2"/>
        <v>1687</v>
      </c>
      <c r="D29" s="21">
        <f t="shared" si="1"/>
        <v>36.00853788687299</v>
      </c>
      <c r="E29" s="22"/>
      <c r="F29" s="22"/>
    </row>
    <row r="30" spans="1:6" ht="12">
      <c r="A30" s="13">
        <v>2004</v>
      </c>
      <c r="B30" s="23">
        <v>6725</v>
      </c>
      <c r="C30" s="14">
        <f t="shared" si="2"/>
        <v>353</v>
      </c>
      <c r="D30" s="21">
        <f t="shared" si="1"/>
        <v>5.539861895794096</v>
      </c>
      <c r="E30" s="22"/>
      <c r="F30" s="22"/>
    </row>
    <row r="31" spans="1:6" ht="12">
      <c r="A31" s="13">
        <v>2005</v>
      </c>
      <c r="B31" s="23">
        <v>9149</v>
      </c>
      <c r="C31" s="14">
        <f t="shared" si="2"/>
        <v>2424</v>
      </c>
      <c r="D31" s="21">
        <f t="shared" si="1"/>
        <v>36.04460966542751</v>
      </c>
      <c r="E31" s="22"/>
      <c r="F31" s="22"/>
    </row>
    <row r="32" spans="1:6" ht="12">
      <c r="A32" s="13">
        <v>2006</v>
      </c>
      <c r="B32" s="23">
        <v>11575</v>
      </c>
      <c r="C32" s="14">
        <f t="shared" si="2"/>
        <v>2426</v>
      </c>
      <c r="D32" s="21">
        <f t="shared" si="1"/>
        <v>26.516559186796364</v>
      </c>
      <c r="E32" s="22"/>
      <c r="F32" s="22"/>
    </row>
    <row r="33" spans="1:6" ht="12">
      <c r="A33" s="36">
        <v>2007</v>
      </c>
      <c r="B33" s="42">
        <v>16818</v>
      </c>
      <c r="C33" s="38">
        <f t="shared" si="2"/>
        <v>5243</v>
      </c>
      <c r="D33" s="43">
        <f t="shared" si="1"/>
        <v>45.295896328293736</v>
      </c>
      <c r="E33" s="22"/>
      <c r="F33" s="22"/>
    </row>
    <row r="34" spans="1:4" ht="12">
      <c r="A34" s="2"/>
      <c r="B34" s="16"/>
      <c r="C34" s="16"/>
      <c r="D34" s="14"/>
    </row>
    <row r="35" spans="1:12" ht="12.75" customHeight="1">
      <c r="A35" s="13" t="s">
        <v>38</v>
      </c>
      <c r="I35" s="29"/>
      <c r="J35" s="29"/>
      <c r="K35" s="20"/>
      <c r="L35" s="20"/>
    </row>
    <row r="36" spans="1:12" ht="12.75" customHeight="1">
      <c r="A36" s="13"/>
      <c r="I36" s="29"/>
      <c r="J36" s="29"/>
      <c r="K36" s="20"/>
      <c r="L36" s="20"/>
    </row>
    <row r="37" spans="1:12" ht="12.75" customHeight="1">
      <c r="A37" s="69" t="s">
        <v>76</v>
      </c>
      <c r="B37" s="69"/>
      <c r="C37" s="69"/>
      <c r="D37" s="69"/>
      <c r="E37" s="69"/>
      <c r="F37" s="69"/>
      <c r="G37" s="69"/>
      <c r="H37" s="29"/>
      <c r="I37" s="29"/>
      <c r="J37" s="29"/>
      <c r="K37" s="20"/>
      <c r="L37" s="20"/>
    </row>
    <row r="38" spans="1:12" ht="12.75" customHeight="1">
      <c r="A38" s="69"/>
      <c r="B38" s="69"/>
      <c r="C38" s="69"/>
      <c r="D38" s="69"/>
      <c r="E38" s="69"/>
      <c r="F38" s="69"/>
      <c r="G38" s="69"/>
      <c r="H38" s="29"/>
      <c r="I38" s="29"/>
      <c r="J38" s="29"/>
      <c r="K38" s="20"/>
      <c r="L38" s="20"/>
    </row>
    <row r="39" spans="1:12" ht="12.75" customHeight="1">
      <c r="A39" s="69"/>
      <c r="B39" s="69"/>
      <c r="C39" s="69"/>
      <c r="D39" s="69"/>
      <c r="E39" s="69"/>
      <c r="F39" s="69"/>
      <c r="G39" s="69"/>
      <c r="H39" s="29"/>
      <c r="I39" s="29"/>
      <c r="J39" s="29"/>
      <c r="K39" s="20"/>
      <c r="L39" s="20"/>
    </row>
    <row r="40" spans="1:10" ht="12">
      <c r="A40" s="69"/>
      <c r="B40" s="69"/>
      <c r="C40" s="69"/>
      <c r="D40" s="69"/>
      <c r="E40" s="69"/>
      <c r="F40" s="69"/>
      <c r="G40" s="69"/>
      <c r="H40" s="29"/>
      <c r="I40" s="29"/>
      <c r="J40" s="29"/>
    </row>
    <row r="41" spans="1:10" ht="12">
      <c r="A41" s="69"/>
      <c r="B41" s="69"/>
      <c r="C41" s="69"/>
      <c r="D41" s="69"/>
      <c r="E41" s="69"/>
      <c r="F41" s="69"/>
      <c r="G41" s="69"/>
      <c r="H41" s="29"/>
      <c r="I41" s="29"/>
      <c r="J41" s="29"/>
    </row>
    <row r="42" spans="1:10" ht="12">
      <c r="A42" s="61"/>
      <c r="B42" s="61"/>
      <c r="C42" s="61"/>
      <c r="D42" s="61"/>
      <c r="E42" s="61"/>
      <c r="F42" s="61"/>
      <c r="G42" s="61"/>
      <c r="H42" s="29"/>
      <c r="I42" s="29"/>
      <c r="J42" s="29"/>
    </row>
    <row r="43" spans="1:10" ht="12">
      <c r="A43" s="61"/>
      <c r="B43" s="61"/>
      <c r="C43" s="61"/>
      <c r="D43" s="61"/>
      <c r="E43" s="61"/>
      <c r="F43" s="61"/>
      <c r="G43" s="61"/>
      <c r="H43" s="29"/>
      <c r="I43" s="29"/>
      <c r="J43" s="21"/>
    </row>
    <row r="44" spans="1:7" ht="12">
      <c r="A44" s="61"/>
      <c r="B44" s="61"/>
      <c r="C44" s="61"/>
      <c r="D44" s="61"/>
      <c r="E44" s="61"/>
      <c r="F44" s="61"/>
      <c r="G44" s="61"/>
    </row>
    <row r="45" spans="1:8" ht="12">
      <c r="A45" s="40"/>
      <c r="B45" s="66"/>
      <c r="C45" s="66"/>
      <c r="D45" s="66"/>
      <c r="E45" s="66"/>
      <c r="F45" s="66"/>
      <c r="G45" s="66"/>
      <c r="H45" s="66"/>
    </row>
    <row r="46" spans="1:2" ht="12">
      <c r="A46" s="6"/>
      <c r="B46" s="15"/>
    </row>
    <row r="47" spans="1:2" ht="12">
      <c r="A47" s="13"/>
      <c r="B47" s="15"/>
    </row>
    <row r="48" spans="1:2" ht="12">
      <c r="A48" s="13"/>
      <c r="B48" s="15"/>
    </row>
    <row r="49" spans="1:2" ht="12">
      <c r="A49" s="13"/>
      <c r="B49" s="15"/>
    </row>
    <row r="50" spans="1:2" ht="12">
      <c r="A50" s="13"/>
      <c r="B50" s="15"/>
    </row>
    <row r="51" spans="1:2" ht="12">
      <c r="A51" s="13"/>
      <c r="B51" s="15"/>
    </row>
    <row r="52" spans="1:2" ht="12">
      <c r="A52" s="13"/>
      <c r="B52" s="15"/>
    </row>
    <row r="53" spans="1:2" ht="12">
      <c r="A53" s="13"/>
      <c r="B53" s="15"/>
    </row>
    <row r="54" spans="1:2" ht="12">
      <c r="A54" s="13"/>
      <c r="B54" s="15"/>
    </row>
    <row r="55" spans="1:2" ht="12">
      <c r="A55" s="13"/>
      <c r="B55" s="15"/>
    </row>
    <row r="56" spans="1:2" ht="12">
      <c r="A56" s="13"/>
      <c r="B56" s="15"/>
    </row>
    <row r="57" spans="1:2" ht="12">
      <c r="A57" s="13"/>
      <c r="B57" s="15"/>
    </row>
    <row r="58" spans="1:2" ht="12">
      <c r="A58" s="13"/>
      <c r="B58" s="15"/>
    </row>
    <row r="59" spans="1:2" ht="12">
      <c r="A59" s="13"/>
      <c r="B59" s="15"/>
    </row>
    <row r="60" spans="1:2" ht="12">
      <c r="A60" s="13"/>
      <c r="B60" s="15"/>
    </row>
    <row r="61" spans="1:2" ht="12">
      <c r="A61" s="13"/>
      <c r="B61" s="15"/>
    </row>
    <row r="62" spans="1:2" ht="12">
      <c r="A62" s="13"/>
      <c r="B62" s="16"/>
    </row>
    <row r="63" spans="1:2" ht="12">
      <c r="A63" s="13"/>
      <c r="B63" s="16"/>
    </row>
    <row r="64" spans="1:2" ht="12">
      <c r="A64" s="13"/>
      <c r="B64" s="16"/>
    </row>
    <row r="65" ht="12">
      <c r="A65" s="13"/>
    </row>
  </sheetData>
  <mergeCells count="3">
    <mergeCell ref="B4:C4"/>
    <mergeCell ref="B45:H45"/>
    <mergeCell ref="A37:G41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8.8515625" defaultRowHeight="12.75"/>
  <cols>
    <col min="1" max="1" width="15.421875" style="0" customWidth="1"/>
    <col min="2" max="2" width="12.8515625" style="0" customWidth="1"/>
  </cols>
  <sheetData>
    <row r="1" ht="12">
      <c r="A1" s="51" t="s">
        <v>82</v>
      </c>
    </row>
    <row r="3" spans="1:2" ht="36">
      <c r="A3" s="48" t="s">
        <v>50</v>
      </c>
      <c r="B3" s="49" t="s">
        <v>40</v>
      </c>
    </row>
    <row r="4" ht="12">
      <c r="B4" s="50" t="s">
        <v>21</v>
      </c>
    </row>
    <row r="6" spans="1:2" ht="12">
      <c r="A6" t="s">
        <v>51</v>
      </c>
      <c r="B6" s="21">
        <v>4356</v>
      </c>
    </row>
    <row r="7" spans="1:2" ht="12">
      <c r="A7" t="s">
        <v>52</v>
      </c>
      <c r="B7" s="21">
        <v>2439</v>
      </c>
    </row>
    <row r="8" spans="1:2" ht="12">
      <c r="A8" t="s">
        <v>53</v>
      </c>
      <c r="B8" s="21">
        <v>1299</v>
      </c>
    </row>
    <row r="9" spans="1:2" ht="12">
      <c r="A9" t="s">
        <v>54</v>
      </c>
      <c r="B9" s="21">
        <v>1273</v>
      </c>
    </row>
    <row r="10" spans="1:2" ht="12">
      <c r="A10" s="54" t="s">
        <v>55</v>
      </c>
      <c r="B10" s="55">
        <v>1163</v>
      </c>
    </row>
    <row r="11" spans="1:2" ht="12">
      <c r="A11" s="56" t="s">
        <v>58</v>
      </c>
      <c r="B11" s="57">
        <v>1067</v>
      </c>
    </row>
    <row r="12" spans="1:2" ht="12">
      <c r="A12" s="56" t="s">
        <v>59</v>
      </c>
      <c r="B12" s="57">
        <v>885</v>
      </c>
    </row>
    <row r="13" spans="1:2" ht="12">
      <c r="A13" s="56" t="s">
        <v>60</v>
      </c>
      <c r="B13" s="57">
        <v>699</v>
      </c>
    </row>
    <row r="14" spans="1:2" ht="12">
      <c r="A14" s="56" t="s">
        <v>61</v>
      </c>
      <c r="B14" s="57">
        <v>689</v>
      </c>
    </row>
    <row r="15" spans="1:2" ht="12">
      <c r="A15" s="56" t="s">
        <v>62</v>
      </c>
      <c r="B15" s="57">
        <v>496</v>
      </c>
    </row>
    <row r="16" spans="1:2" ht="12">
      <c r="A16" s="56" t="s">
        <v>63</v>
      </c>
      <c r="B16" s="57">
        <v>425</v>
      </c>
    </row>
    <row r="17" spans="1:2" ht="12">
      <c r="A17" s="56" t="s">
        <v>64</v>
      </c>
      <c r="B17" s="57">
        <v>364</v>
      </c>
    </row>
    <row r="18" spans="1:2" ht="12">
      <c r="A18" s="56" t="s">
        <v>65</v>
      </c>
      <c r="B18" s="57">
        <v>345</v>
      </c>
    </row>
    <row r="19" spans="1:2" ht="12">
      <c r="A19" s="56" t="s">
        <v>66</v>
      </c>
      <c r="B19" s="57">
        <v>294</v>
      </c>
    </row>
    <row r="20" spans="1:2" ht="12">
      <c r="A20" s="56" t="s">
        <v>67</v>
      </c>
      <c r="B20" s="57">
        <v>288</v>
      </c>
    </row>
    <row r="21" spans="1:2" ht="12">
      <c r="A21" s="56" t="s">
        <v>68</v>
      </c>
      <c r="B21" s="57">
        <v>146</v>
      </c>
    </row>
    <row r="22" spans="1:2" ht="12">
      <c r="A22" s="56" t="s">
        <v>69</v>
      </c>
      <c r="B22" s="57">
        <v>98</v>
      </c>
    </row>
    <row r="23" spans="1:2" ht="12">
      <c r="A23" s="56" t="s">
        <v>70</v>
      </c>
      <c r="B23" s="57">
        <v>75</v>
      </c>
    </row>
    <row r="24" spans="1:2" ht="12">
      <c r="A24" s="56" t="s">
        <v>71</v>
      </c>
      <c r="B24" s="57">
        <v>73</v>
      </c>
    </row>
    <row r="25" spans="1:2" ht="12">
      <c r="A25" s="56" t="s">
        <v>72</v>
      </c>
      <c r="B25" s="57">
        <v>66</v>
      </c>
    </row>
    <row r="26" spans="1:2" ht="12">
      <c r="A26" s="56" t="s">
        <v>73</v>
      </c>
      <c r="B26" s="57">
        <v>63</v>
      </c>
    </row>
    <row r="27" spans="1:2" ht="12">
      <c r="A27" s="56" t="s">
        <v>0</v>
      </c>
      <c r="B27" s="57">
        <v>57</v>
      </c>
    </row>
    <row r="28" spans="1:2" ht="12">
      <c r="A28" s="56" t="s">
        <v>1</v>
      </c>
      <c r="B28" s="57">
        <v>53</v>
      </c>
    </row>
    <row r="29" spans="1:2" ht="12">
      <c r="A29" s="56" t="s">
        <v>2</v>
      </c>
      <c r="B29" s="57">
        <v>42</v>
      </c>
    </row>
    <row r="30" spans="1:2" ht="12">
      <c r="A30" s="56" t="s">
        <v>3</v>
      </c>
      <c r="B30" s="57">
        <v>29</v>
      </c>
    </row>
    <row r="31" spans="1:2" ht="12">
      <c r="A31" s="56" t="s">
        <v>4</v>
      </c>
      <c r="B31" s="57">
        <v>8</v>
      </c>
    </row>
    <row r="32" spans="1:2" ht="12">
      <c r="A32" s="56" t="s">
        <v>5</v>
      </c>
      <c r="B32" s="57">
        <v>7</v>
      </c>
    </row>
    <row r="33" spans="1:2" ht="12">
      <c r="A33" s="56" t="s">
        <v>6</v>
      </c>
      <c r="B33" s="57">
        <v>6</v>
      </c>
    </row>
    <row r="34" spans="1:2" ht="12">
      <c r="A34" s="56" t="s">
        <v>7</v>
      </c>
      <c r="B34" s="57">
        <v>5</v>
      </c>
    </row>
    <row r="35" spans="1:2" ht="12">
      <c r="A35" s="56" t="s">
        <v>8</v>
      </c>
      <c r="B35" s="57">
        <v>3</v>
      </c>
    </row>
    <row r="36" spans="1:2" ht="12">
      <c r="A36" s="56" t="s">
        <v>9</v>
      </c>
      <c r="B36" s="57">
        <v>2</v>
      </c>
    </row>
    <row r="37" spans="1:2" ht="12">
      <c r="A37" s="56" t="s">
        <v>10</v>
      </c>
      <c r="B37" s="57">
        <v>1</v>
      </c>
    </row>
    <row r="38" spans="1:2" ht="12">
      <c r="A38" s="56" t="s">
        <v>11</v>
      </c>
      <c r="B38" s="57">
        <v>1</v>
      </c>
    </row>
    <row r="39" spans="1:2" ht="12">
      <c r="A39" s="56" t="s">
        <v>12</v>
      </c>
      <c r="B39" s="58">
        <v>1</v>
      </c>
    </row>
    <row r="41" spans="1:2" ht="12">
      <c r="A41" s="48" t="s">
        <v>13</v>
      </c>
      <c r="B41" s="43">
        <f>SUM(B6:B39)</f>
        <v>16818</v>
      </c>
    </row>
    <row r="43" spans="1:6" ht="12.75" customHeight="1">
      <c r="A43" s="63" t="s">
        <v>77</v>
      </c>
      <c r="B43" s="63"/>
      <c r="C43" s="63"/>
      <c r="D43" s="63"/>
      <c r="E43" s="63"/>
      <c r="F43" s="60"/>
    </row>
    <row r="44" spans="1:6" ht="12">
      <c r="A44" s="63"/>
      <c r="B44" s="63"/>
      <c r="C44" s="63"/>
      <c r="D44" s="63"/>
      <c r="E44" s="63"/>
      <c r="F44" s="60"/>
    </row>
    <row r="45" spans="1:6" ht="12">
      <c r="A45" s="63"/>
      <c r="B45" s="63"/>
      <c r="C45" s="63"/>
      <c r="D45" s="63"/>
      <c r="E45" s="63"/>
      <c r="F45" s="60"/>
    </row>
    <row r="46" spans="1:6" ht="12">
      <c r="A46" s="60"/>
      <c r="B46" s="60"/>
      <c r="C46" s="60"/>
      <c r="D46" s="60"/>
      <c r="E46" s="60"/>
      <c r="F46" s="60"/>
    </row>
    <row r="47" spans="1:6" ht="12">
      <c r="A47" s="60"/>
      <c r="B47" s="60"/>
      <c r="C47" s="60"/>
      <c r="D47" s="60"/>
      <c r="E47" s="60"/>
      <c r="F47" s="60"/>
    </row>
  </sheetData>
  <mergeCells count="1">
    <mergeCell ref="A43:E45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8.8515625" defaultRowHeight="12.75"/>
  <cols>
    <col min="2" max="2" width="16.421875" style="0" customWidth="1"/>
    <col min="3" max="3" width="13.421875" style="0" customWidth="1"/>
    <col min="8" max="8" width="11.140625" style="0" customWidth="1"/>
  </cols>
  <sheetData>
    <row r="1" ht="12">
      <c r="A1" s="51" t="s">
        <v>81</v>
      </c>
    </row>
    <row r="3" spans="1:3" ht="24">
      <c r="A3" s="48" t="s">
        <v>20</v>
      </c>
      <c r="B3" s="49" t="s">
        <v>40</v>
      </c>
      <c r="C3" s="49" t="s">
        <v>37</v>
      </c>
    </row>
    <row r="4" spans="2:3" ht="12">
      <c r="B4" s="71" t="s">
        <v>21</v>
      </c>
      <c r="C4" s="71"/>
    </row>
    <row r="6" spans="1:3" ht="12">
      <c r="A6">
        <v>1991</v>
      </c>
      <c r="B6" s="21">
        <v>5</v>
      </c>
      <c r="C6" s="21">
        <v>5</v>
      </c>
    </row>
    <row r="7" spans="1:3" ht="12">
      <c r="A7">
        <v>1992</v>
      </c>
      <c r="B7" s="21">
        <f aca="true" t="shared" si="0" ref="B7:B22">B6+C7</f>
        <v>5</v>
      </c>
      <c r="C7" s="21">
        <v>0</v>
      </c>
    </row>
    <row r="8" spans="1:3" ht="12">
      <c r="A8">
        <v>1993</v>
      </c>
      <c r="B8" s="21">
        <f t="shared" si="0"/>
        <v>5</v>
      </c>
      <c r="C8" s="21">
        <v>0</v>
      </c>
    </row>
    <row r="9" spans="1:3" ht="12">
      <c r="A9">
        <v>1994</v>
      </c>
      <c r="B9" s="21">
        <f t="shared" si="0"/>
        <v>7</v>
      </c>
      <c r="C9" s="21">
        <v>2</v>
      </c>
    </row>
    <row r="10" spans="1:3" ht="12">
      <c r="A10">
        <v>1995</v>
      </c>
      <c r="B10" s="21">
        <f t="shared" si="0"/>
        <v>12</v>
      </c>
      <c r="C10" s="21">
        <v>5</v>
      </c>
    </row>
    <row r="11" spans="1:3" ht="12">
      <c r="A11">
        <v>1996</v>
      </c>
      <c r="B11" s="21">
        <f t="shared" si="0"/>
        <v>28.8</v>
      </c>
      <c r="C11" s="21">
        <v>16.8</v>
      </c>
    </row>
    <row r="12" spans="1:3" ht="12">
      <c r="A12">
        <v>1997</v>
      </c>
      <c r="B12" s="21">
        <f t="shared" si="0"/>
        <v>28.8</v>
      </c>
      <c r="C12" s="21">
        <v>0</v>
      </c>
    </row>
    <row r="13" spans="1:3" ht="12">
      <c r="A13">
        <v>1998</v>
      </c>
      <c r="B13" s="21">
        <f t="shared" si="0"/>
        <v>31.6</v>
      </c>
      <c r="C13" s="21">
        <v>2.8</v>
      </c>
    </row>
    <row r="14" spans="1:3" ht="12">
      <c r="A14">
        <v>1999</v>
      </c>
      <c r="B14" s="21">
        <f t="shared" si="0"/>
        <v>31.6</v>
      </c>
      <c r="C14" s="21">
        <v>0</v>
      </c>
    </row>
    <row r="15" spans="1:3" ht="12">
      <c r="A15">
        <v>2000</v>
      </c>
      <c r="B15" s="21">
        <f t="shared" si="0"/>
        <v>46.1</v>
      </c>
      <c r="C15" s="21">
        <v>14.5</v>
      </c>
    </row>
    <row r="16" spans="1:3" ht="12">
      <c r="A16">
        <v>2001</v>
      </c>
      <c r="B16" s="21">
        <f t="shared" si="0"/>
        <v>96.1</v>
      </c>
      <c r="C16" s="21">
        <v>50</v>
      </c>
    </row>
    <row r="17" spans="1:3" ht="12">
      <c r="A17">
        <v>2002</v>
      </c>
      <c r="B17" s="21">
        <f t="shared" si="0"/>
        <v>256.1</v>
      </c>
      <c r="C17" s="21">
        <v>160</v>
      </c>
    </row>
    <row r="18" spans="1:3" ht="12">
      <c r="A18">
        <v>2003</v>
      </c>
      <c r="B18" s="21">
        <f t="shared" si="0"/>
        <v>557.5</v>
      </c>
      <c r="C18" s="21">
        <v>301.4</v>
      </c>
    </row>
    <row r="19" spans="1:3" ht="12">
      <c r="A19">
        <v>2004</v>
      </c>
      <c r="B19" s="21">
        <f t="shared" si="0"/>
        <v>623.2</v>
      </c>
      <c r="C19" s="21">
        <v>65.7</v>
      </c>
    </row>
    <row r="20" spans="1:3" ht="12">
      <c r="A20">
        <v>2005</v>
      </c>
      <c r="B20" s="21">
        <f t="shared" si="0"/>
        <v>713.2</v>
      </c>
      <c r="C20" s="21">
        <v>90</v>
      </c>
    </row>
    <row r="21" spans="1:3" ht="12">
      <c r="A21">
        <v>2006</v>
      </c>
      <c r="B21" s="21">
        <f t="shared" si="0"/>
        <v>923.7</v>
      </c>
      <c r="C21" s="21">
        <v>210.5</v>
      </c>
    </row>
    <row r="22" spans="1:5" ht="12">
      <c r="A22" s="48">
        <v>2007</v>
      </c>
      <c r="B22" s="43">
        <f t="shared" si="0"/>
        <v>1165.2</v>
      </c>
      <c r="C22" s="43">
        <v>241.5</v>
      </c>
      <c r="E22" s="21"/>
    </row>
    <row r="24" ht="12">
      <c r="A24" s="13" t="s">
        <v>75</v>
      </c>
    </row>
    <row r="26" spans="1:6" ht="12">
      <c r="A26" s="70" t="s">
        <v>42</v>
      </c>
      <c r="B26" s="70"/>
      <c r="C26" s="70"/>
      <c r="D26" s="70"/>
      <c r="E26" s="70"/>
      <c r="F26" s="70"/>
    </row>
    <row r="27" spans="1:6" ht="12">
      <c r="A27" s="70"/>
      <c r="B27" s="70"/>
      <c r="C27" s="70"/>
      <c r="D27" s="70"/>
      <c r="E27" s="70"/>
      <c r="F27" s="70"/>
    </row>
    <row r="28" spans="1:6" ht="12">
      <c r="A28" s="70"/>
      <c r="B28" s="70"/>
      <c r="C28" s="70"/>
      <c r="D28" s="70"/>
      <c r="E28" s="70"/>
      <c r="F28" s="70"/>
    </row>
  </sheetData>
  <mergeCells count="2">
    <mergeCell ref="A26:F28"/>
    <mergeCell ref="B4:C4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8.8515625" defaultRowHeight="12.75"/>
  <cols>
    <col min="1" max="1" width="14.28125" style="0" customWidth="1"/>
    <col min="2" max="2" width="16.00390625" style="0" customWidth="1"/>
  </cols>
  <sheetData>
    <row r="1" ht="12">
      <c r="A1" s="51" t="s">
        <v>48</v>
      </c>
    </row>
    <row r="3" spans="1:2" ht="24">
      <c r="A3" s="48" t="s">
        <v>47</v>
      </c>
      <c r="B3" s="49" t="s">
        <v>40</v>
      </c>
    </row>
    <row r="4" ht="12">
      <c r="B4" s="50" t="s">
        <v>21</v>
      </c>
    </row>
    <row r="6" spans="1:2" ht="12">
      <c r="A6" t="s">
        <v>27</v>
      </c>
      <c r="B6" s="52">
        <v>426.3</v>
      </c>
    </row>
    <row r="7" spans="1:2" ht="12">
      <c r="A7" t="s">
        <v>32</v>
      </c>
      <c r="B7" s="52">
        <v>404</v>
      </c>
    </row>
    <row r="8" spans="1:2" ht="12">
      <c r="A8" t="s">
        <v>43</v>
      </c>
      <c r="B8" s="52">
        <v>133.3</v>
      </c>
    </row>
    <row r="9" spans="1:2" ht="12">
      <c r="A9" t="s">
        <v>44</v>
      </c>
      <c r="B9" s="52">
        <v>126.8</v>
      </c>
    </row>
    <row r="10" spans="1:2" ht="12">
      <c r="A10" t="s">
        <v>45</v>
      </c>
      <c r="B10" s="52">
        <v>30</v>
      </c>
    </row>
    <row r="11" spans="1:2" ht="12">
      <c r="A11" t="s">
        <v>46</v>
      </c>
      <c r="B11" s="52">
        <v>25</v>
      </c>
    </row>
    <row r="12" spans="1:2" ht="12">
      <c r="A12" t="s">
        <v>24</v>
      </c>
      <c r="B12" s="52">
        <v>10</v>
      </c>
    </row>
    <row r="13" spans="1:2" ht="12">
      <c r="A13" t="s">
        <v>23</v>
      </c>
      <c r="B13" s="52">
        <v>7</v>
      </c>
    </row>
    <row r="14" spans="1:2" ht="12">
      <c r="A14" t="s">
        <v>30</v>
      </c>
      <c r="B14" s="52">
        <v>1.5</v>
      </c>
    </row>
    <row r="15" spans="1:2" ht="12">
      <c r="A15" s="54" t="s">
        <v>36</v>
      </c>
      <c r="B15" s="53">
        <v>1.2</v>
      </c>
    </row>
    <row r="17" spans="1:2" ht="12">
      <c r="A17" s="48" t="s">
        <v>49</v>
      </c>
      <c r="B17" s="43">
        <f>SUM(B6:B15)</f>
        <v>1165.1</v>
      </c>
    </row>
    <row r="19" spans="1:6" ht="12">
      <c r="A19" s="70" t="s">
        <v>42</v>
      </c>
      <c r="B19" s="70"/>
      <c r="C19" s="70"/>
      <c r="D19" s="70"/>
      <c r="E19" s="70"/>
      <c r="F19" s="70"/>
    </row>
    <row r="20" spans="1:6" ht="12">
      <c r="A20" s="70"/>
      <c r="B20" s="70"/>
      <c r="C20" s="70"/>
      <c r="D20" s="70"/>
      <c r="E20" s="70"/>
      <c r="F20" s="70"/>
    </row>
    <row r="21" spans="1:6" ht="12">
      <c r="A21" s="70"/>
      <c r="B21" s="70"/>
      <c r="C21" s="70"/>
      <c r="D21" s="70"/>
      <c r="E21" s="70"/>
      <c r="F21" s="70"/>
    </row>
  </sheetData>
  <mergeCells count="1">
    <mergeCell ref="A19:F2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Jessica Robbins</cp:lastModifiedBy>
  <cp:lastPrinted>2008-03-03T20:30:23Z</cp:lastPrinted>
  <dcterms:created xsi:type="dcterms:W3CDTF">2006-06-08T20:57:54Z</dcterms:created>
  <dcterms:modified xsi:type="dcterms:W3CDTF">2009-04-09T05:56:34Z</dcterms:modified>
  <cp:category/>
  <cp:version/>
  <cp:contentType/>
  <cp:contentStatus/>
</cp:coreProperties>
</file>